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2013г" sheetId="1" r:id="rId1"/>
  </sheets>
  <definedNames>
    <definedName name="_xlnm.Print_Titles" localSheetId="0">'2013г'!$10:$15</definedName>
    <definedName name="_xlnm.Print_Area" localSheetId="0">'2013г'!$A$1:$H$211</definedName>
  </definedNames>
  <calcPr fullCalcOnLoad="1"/>
</workbook>
</file>

<file path=xl/sharedStrings.xml><?xml version="1.0" encoding="utf-8"?>
<sst xmlns="http://schemas.openxmlformats.org/spreadsheetml/2006/main" count="403" uniqueCount="294">
  <si>
    <t>№ п/п</t>
  </si>
  <si>
    <t>1.</t>
  </si>
  <si>
    <t>2.</t>
  </si>
  <si>
    <t>ЗАО "Гатчинский комбикормовый завод"</t>
  </si>
  <si>
    <t>3.</t>
  </si>
  <si>
    <t>4.</t>
  </si>
  <si>
    <t>5.</t>
  </si>
  <si>
    <t>6.</t>
  </si>
  <si>
    <t>7.</t>
  </si>
  <si>
    <t>ОАО "Ленинградский опытный завод -"Севзапмонтажавтоматика"</t>
  </si>
  <si>
    <t>8.</t>
  </si>
  <si>
    <t>9.</t>
  </si>
  <si>
    <t>МУП "ПЖЭТ", г.Коммунар</t>
  </si>
  <si>
    <t>10.</t>
  </si>
  <si>
    <t>МУП "Водоканал", г. Гатчина</t>
  </si>
  <si>
    <t xml:space="preserve">ОАО "Коммунальные системы Гатчинского района"   </t>
  </si>
  <si>
    <t xml:space="preserve">г. Гатчина, МУП "Тепловые сети"                            </t>
  </si>
  <si>
    <t xml:space="preserve">ОАО "Узор" </t>
  </si>
  <si>
    <t>Решение СД  ГМР от 26.12.2008г. № 102</t>
  </si>
  <si>
    <t>3.1.</t>
  </si>
  <si>
    <t>3.2.</t>
  </si>
  <si>
    <t>ГУПЭКП ПИЯФ им.  Б.П.Константинова  (ул.Киргетова)</t>
  </si>
  <si>
    <t>горячая вода</t>
  </si>
  <si>
    <t>отборный пар</t>
  </si>
  <si>
    <t>Северо-Западный производственный комплекс- филиал ОАО "Элтеза"</t>
  </si>
  <si>
    <t>1.1.</t>
  </si>
  <si>
    <t>1.2.</t>
  </si>
  <si>
    <t>2.1.</t>
  </si>
  <si>
    <t>2.2.</t>
  </si>
  <si>
    <t>3.3.</t>
  </si>
  <si>
    <t>4.1.</t>
  </si>
  <si>
    <t>4.2.</t>
  </si>
  <si>
    <t>6.1.</t>
  </si>
  <si>
    <t>6.2.</t>
  </si>
  <si>
    <t>9.1.</t>
  </si>
  <si>
    <t>9.2.</t>
  </si>
  <si>
    <t>10.2.</t>
  </si>
  <si>
    <t>10.1.</t>
  </si>
  <si>
    <t>8.1.</t>
  </si>
  <si>
    <t>8.2.</t>
  </si>
  <si>
    <t>1.3.</t>
  </si>
  <si>
    <t>1.4.</t>
  </si>
  <si>
    <t>5.1.</t>
  </si>
  <si>
    <t>7.1.</t>
  </si>
  <si>
    <t>7.2.</t>
  </si>
  <si>
    <t>2.3.</t>
  </si>
  <si>
    <t>2.4.</t>
  </si>
  <si>
    <t>5.2.</t>
  </si>
  <si>
    <t>Открытое акционерное общество "Вырицкий опытно-механический завод"</t>
  </si>
  <si>
    <t>Нормативный правовой акт, которым установлен тариф</t>
  </si>
  <si>
    <t>на период</t>
  </si>
  <si>
    <t>Уровень тарифа</t>
  </si>
  <si>
    <t>с 01.01.2013г. по 30.06.2013г.</t>
  </si>
  <si>
    <t>Индекс роста тарифа к тарифу декабря  2012г. (гр.4/гр.3)</t>
  </si>
  <si>
    <t>Индекс роста тарифа к тарифу за июнь 2013г. (гр.6/гр.4)</t>
  </si>
  <si>
    <t xml:space="preserve">Приказ ЛенРТК от 12.11.12г. № 141-п  </t>
  </si>
  <si>
    <t>с 01.07.2013г. по 31.12.2013г.</t>
  </si>
  <si>
    <t>Приказ ЛенРТК от 15 .10.12г. № 123-п</t>
  </si>
  <si>
    <t>ГБДОУ ДС  присмотра и оздоровления "Детский оздоровительный городок "Малыш"</t>
  </si>
  <si>
    <t>Тепловая энергия</t>
  </si>
  <si>
    <t>2.1.1.</t>
  </si>
  <si>
    <t>2.1.2.</t>
  </si>
  <si>
    <t>Горячая вода</t>
  </si>
  <si>
    <t>2.2.1.</t>
  </si>
  <si>
    <t>2.2.2.</t>
  </si>
  <si>
    <t>Приказ ЛенРТК от 26.11.12.    № 160-п</t>
  </si>
  <si>
    <t>Тариф, установленный   на  период с 01.09.2012г. по 31.12.2012год</t>
  </si>
  <si>
    <t>11.</t>
  </si>
  <si>
    <t>ЛОГП "Гатчинское дорожно-строительное управление"</t>
  </si>
  <si>
    <t>11.1.</t>
  </si>
  <si>
    <t>11.2.</t>
  </si>
  <si>
    <t>11.1.1.</t>
  </si>
  <si>
    <t>11.1.2.</t>
  </si>
  <si>
    <t>11.2.1.</t>
  </si>
  <si>
    <t>11.2.2.</t>
  </si>
  <si>
    <t>3.1.1.</t>
  </si>
  <si>
    <t>3.1.2.</t>
  </si>
  <si>
    <t>3.3.1.</t>
  </si>
  <si>
    <t>3.3.2.</t>
  </si>
  <si>
    <t>7.1.1.</t>
  </si>
  <si>
    <t>7.2.1.</t>
  </si>
  <si>
    <t>ФГБУ  ПИЯФ им. Б.П.Константинова (Орлова роща)</t>
  </si>
  <si>
    <t>8.1.1.</t>
  </si>
  <si>
    <t>8.1.2.</t>
  </si>
  <si>
    <t>8.2.1.</t>
  </si>
  <si>
    <t>8.2.2.</t>
  </si>
  <si>
    <t>9.1.1.</t>
  </si>
  <si>
    <t>9.1.2.</t>
  </si>
  <si>
    <t>9.2.1.</t>
  </si>
  <si>
    <t>9.2.2.</t>
  </si>
  <si>
    <t>10.1.1.</t>
  </si>
  <si>
    <t>10.1.2.</t>
  </si>
  <si>
    <t>Приказ ЛенРТК от 03.12.12. № 171-п</t>
  </si>
  <si>
    <t>10.2.1.</t>
  </si>
  <si>
    <t>10.2.2.</t>
  </si>
  <si>
    <t>Приказ ЛенРТК от 30.11.12.    № 172-п</t>
  </si>
  <si>
    <t>2.5.</t>
  </si>
  <si>
    <t>7.3.</t>
  </si>
  <si>
    <r>
      <t xml:space="preserve">Транспортирование стоков </t>
    </r>
    <r>
      <rPr>
        <sz val="12"/>
        <rFont val="Arial Cyr"/>
        <family val="0"/>
      </rPr>
      <t xml:space="preserve"> (без учета НДС), руб/куб.м.</t>
    </r>
  </si>
  <si>
    <t>12.</t>
  </si>
  <si>
    <t>ОАО "Славянка"</t>
  </si>
  <si>
    <t>12.1.</t>
  </si>
  <si>
    <t>12.2.</t>
  </si>
  <si>
    <t>Приказ ЛенРТК от 30.11.12 № 176-п</t>
  </si>
  <si>
    <t>13.</t>
  </si>
  <si>
    <t>13.1.</t>
  </si>
  <si>
    <t>13.2.</t>
  </si>
  <si>
    <t>13.3.</t>
  </si>
  <si>
    <t>не устанавл.</t>
  </si>
  <si>
    <t>Приказ ЛенРТК от 30.11.12 № 174-п</t>
  </si>
  <si>
    <t>14.</t>
  </si>
  <si>
    <t>14.1.</t>
  </si>
  <si>
    <t xml:space="preserve">Питьевая вода  </t>
  </si>
  <si>
    <t>14.1.1.</t>
  </si>
  <si>
    <t>14.1.2.</t>
  </si>
  <si>
    <t>14.2.</t>
  </si>
  <si>
    <t xml:space="preserve">Водоотведение </t>
  </si>
  <si>
    <t>14.2.1.</t>
  </si>
  <si>
    <t>14.2.2.</t>
  </si>
  <si>
    <t>14.1.3.</t>
  </si>
  <si>
    <t>14.2.3.</t>
  </si>
  <si>
    <t>15.</t>
  </si>
  <si>
    <t>15.1.</t>
  </si>
  <si>
    <t>6.1.1.</t>
  </si>
  <si>
    <t>6.1.2.</t>
  </si>
  <si>
    <t>1.5.</t>
  </si>
  <si>
    <t>1.6.</t>
  </si>
  <si>
    <t>10.3.</t>
  </si>
  <si>
    <t>10.4.</t>
  </si>
  <si>
    <t>16.</t>
  </si>
  <si>
    <t>ОАО "Санкт-Петербургский картонно-полиграфический комбинат"</t>
  </si>
  <si>
    <t>16.1.</t>
  </si>
  <si>
    <t>17.</t>
  </si>
  <si>
    <t>17.1.</t>
  </si>
  <si>
    <t>ОАО "Ленинградские областные коммунальные системы" (филиал "Невский водопровод")</t>
  </si>
  <si>
    <t>3.4.</t>
  </si>
  <si>
    <t>Приказ ЛенРТК от 12.11.12.    № 138-п</t>
  </si>
  <si>
    <t>1.1.1.</t>
  </si>
  <si>
    <t>1.1.2.</t>
  </si>
  <si>
    <t>Наименование  организации, услуги  (товара)</t>
  </si>
  <si>
    <t>1.2.1.</t>
  </si>
  <si>
    <t>1.2.2.</t>
  </si>
  <si>
    <t>4.1.1.</t>
  </si>
  <si>
    <t>4.1.2.</t>
  </si>
  <si>
    <t>4.2.1.</t>
  </si>
  <si>
    <t>4.2.2.</t>
  </si>
  <si>
    <t>6.2.1.</t>
  </si>
  <si>
    <t>6.2.2.</t>
  </si>
  <si>
    <t>Приказ ЛенРТК от 19.11.12 № 146-п</t>
  </si>
  <si>
    <t>6.3.</t>
  </si>
  <si>
    <t>18.1.</t>
  </si>
  <si>
    <t>18.2.</t>
  </si>
  <si>
    <t>Приказ ЛенРТК от 19.11.12 № 153-п</t>
  </si>
  <si>
    <t>19.</t>
  </si>
  <si>
    <t>19.1.</t>
  </si>
  <si>
    <t>Приказ ЛенРТК от   30.11.12  № 172-п</t>
  </si>
  <si>
    <t>Приказ ЛенРТК от 15 .10.12. № 123-п</t>
  </si>
  <si>
    <r>
      <t xml:space="preserve">ОАО "Российские железные дороги" </t>
    </r>
    <r>
      <rPr>
        <u val="single"/>
        <sz val="12"/>
        <rFont val="Arial Cyr"/>
        <family val="0"/>
      </rPr>
      <t>(Санкт-Петербургский террит. участок Окт. дирекции по тепловодоснабжению)</t>
    </r>
  </si>
  <si>
    <t xml:space="preserve"> - инвестиционная надбавка к тарифу  ( без НДС), руб/Гкал</t>
  </si>
  <si>
    <t xml:space="preserve"> - всего тариф с инвестиционной надбавкой, руб/Гкал</t>
  </si>
  <si>
    <t xml:space="preserve">   - инвестиционная надбавка к тарифу  ( с НДС), руб/Гкал</t>
  </si>
  <si>
    <t xml:space="preserve"> -эконом. обосн. (без учета  НДС, с инвест.надб.), руб/куб.м.</t>
  </si>
  <si>
    <t xml:space="preserve">  - для населения (с учетом НДС, с учетом инвест.надб.), руб/куб.м.</t>
  </si>
  <si>
    <t>5.1.1.</t>
  </si>
  <si>
    <t>5.1.2.</t>
  </si>
  <si>
    <t>5.2.1.</t>
  </si>
  <si>
    <t>5.2.2.</t>
  </si>
  <si>
    <t>Приказ ЛенРТК от 28.12.12 № 215-п</t>
  </si>
  <si>
    <t>Информация об  уровнях  тарифов на тепловую энергию,</t>
  </si>
  <si>
    <t>услуги по  водоснабжению, транспортированию воды, водоотведению и транспортированию сточных вод,</t>
  </si>
  <si>
    <t xml:space="preserve"> установленных ЛенРТК для теплоснабжающих организаций  и организаций коммунального комплекса ГМР на 2013год.</t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</si>
  <si>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энергии, руб/Гкал</t>
    </r>
  </si>
  <si>
    <r>
      <t>Потребители</t>
    </r>
    <r>
      <rPr>
        <sz val="12"/>
        <rFont val="Arial Cyr"/>
        <family val="0"/>
      </rPr>
      <t>, оплачивающие производство и передачу  горячей воды, руб/куб.м.</t>
    </r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</si>
  <si>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энергии,      руб/Гкал</t>
    </r>
  </si>
  <si>
    <r>
      <t>Потребители,</t>
    </r>
    <r>
      <rPr>
        <sz val="12"/>
        <rFont val="Arial Cyr"/>
        <family val="0"/>
      </rPr>
      <t xml:space="preserve"> оплачивающие производство и передачу горячей воды,    руб/ куб.м.</t>
    </r>
  </si>
  <si>
    <r>
      <t>Потребители</t>
    </r>
    <r>
      <rPr>
        <sz val="12"/>
        <rFont val="Arial Cyr"/>
        <family val="0"/>
      </rPr>
      <t xml:space="preserve">, оплачивающие производство и передачу тепловой энергии  </t>
    </r>
    <r>
      <rPr>
        <b/>
        <sz val="12"/>
        <rFont val="Arial Cyr"/>
        <family val="0"/>
      </rPr>
      <t xml:space="preserve">от </t>
    </r>
    <r>
      <rPr>
        <b/>
        <u val="single"/>
        <sz val="12"/>
        <rFont val="Arial Cyr"/>
        <family val="0"/>
      </rPr>
      <t xml:space="preserve">газовой </t>
    </r>
    <r>
      <rPr>
        <b/>
        <sz val="12"/>
        <rFont val="Arial Cyr"/>
        <family val="0"/>
      </rPr>
      <t>котельной</t>
    </r>
    <r>
      <rPr>
        <sz val="12"/>
        <rFont val="Arial Cyr"/>
        <family val="0"/>
      </rPr>
      <t>,  руб/Гкал</t>
    </r>
  </si>
  <si>
    <r>
      <t>Потребители</t>
    </r>
    <r>
      <rPr>
        <sz val="12"/>
        <rFont val="Arial Cyr"/>
        <family val="0"/>
      </rPr>
      <t xml:space="preserve">, оплачивающие производство и передачу тепловой энергии  </t>
    </r>
    <r>
      <rPr>
        <b/>
        <sz val="12"/>
        <rFont val="Arial Cyr"/>
        <family val="0"/>
      </rPr>
      <t xml:space="preserve">от  </t>
    </r>
    <r>
      <rPr>
        <b/>
        <u val="single"/>
        <sz val="12"/>
        <rFont val="Arial Cyr"/>
        <family val="0"/>
      </rPr>
      <t>электрокотельной</t>
    </r>
    <r>
      <rPr>
        <u val="single"/>
        <sz val="12"/>
        <rFont val="Arial Cyr"/>
        <family val="0"/>
      </rPr>
      <t>,   руб/Гкал</t>
    </r>
  </si>
  <si>
    <r>
      <t>Потребители</t>
    </r>
    <r>
      <rPr>
        <sz val="12"/>
        <rFont val="Arial Cyr"/>
        <family val="0"/>
      </rPr>
      <t>, оплачивающие производство и передачу горячей воды,    руб/ куб.м.</t>
    </r>
  </si>
  <si>
    <r>
      <t xml:space="preserve"> </t>
    </r>
    <r>
      <rPr>
        <b/>
        <u val="single"/>
        <sz val="12"/>
        <rFont val="Arial Cyr"/>
        <family val="0"/>
      </rPr>
      <t xml:space="preserve">ГУП "ТЭК Санкт-Петербурга "   </t>
    </r>
    <r>
      <rPr>
        <u val="single"/>
        <sz val="12"/>
        <rFont val="Arial Cyr"/>
        <family val="0"/>
      </rPr>
      <t xml:space="preserve"> </t>
    </r>
  </si>
  <si>
    <t xml:space="preserve">ОАО "РЭУ" филиал "Санкт-Петербургский" Ленинградской области </t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</si>
  <si>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</t>
    </r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</si>
  <si>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энергии,   руб/Гкал</t>
    </r>
  </si>
  <si>
    <r>
      <t>Потребители</t>
    </r>
    <r>
      <rPr>
        <sz val="12"/>
        <rFont val="Arial Cyr"/>
        <family val="0"/>
      </rPr>
      <t>, оплачивающие производство и передачу  горячей воды от газовой котельной,   руб/куб.м.</t>
    </r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</si>
  <si>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 , руб/Гкал</t>
    </r>
  </si>
  <si>
    <r>
      <t>Потребители</t>
    </r>
    <r>
      <rPr>
        <sz val="12"/>
        <rFont val="Arial Cyr"/>
        <family val="0"/>
      </rPr>
      <t>, оплачивающие производство и передачу горячей воды от газовой котельной,  руб/куб.м.</t>
    </r>
  </si>
  <si>
    <r>
      <t>Потребители</t>
    </r>
    <r>
      <rPr>
        <sz val="12"/>
        <rFont val="Arial Cyr"/>
        <family val="0"/>
      </rPr>
      <t>, оплачивающие производство и передачу  горячей воды от газовой котельной, руб/куб.м.</t>
    </r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</si>
  <si>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 от газовой котельной, руб/Гкал</t>
    </r>
  </si>
  <si>
    <r>
      <t>Потребители</t>
    </r>
    <r>
      <rPr>
        <sz val="12"/>
        <rFont val="Arial Cyr"/>
        <family val="0"/>
      </rPr>
      <t>, оплачивающие производство и передачу горячей воды от газовой котельной, руб/ куб.м.</t>
    </r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</si>
  <si>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 от газовой котельной,      руб/Гкал</t>
    </r>
  </si>
  <si>
    <r>
      <t>Население</t>
    </r>
    <r>
      <rPr>
        <sz val="12"/>
        <rFont val="Arial Cyr"/>
        <family val="0"/>
      </rPr>
      <t xml:space="preserve"> ( с  НДС), руб/куб.м.</t>
    </r>
  </si>
  <si>
    <r>
      <t>Население</t>
    </r>
    <r>
      <rPr>
        <sz val="12"/>
        <rFont val="Arial Cyr"/>
        <family val="0"/>
      </rPr>
      <t xml:space="preserve"> с учетом инвест.надбавки,  (с НДС) руб/куб.м.</t>
    </r>
  </si>
  <si>
    <r>
      <t xml:space="preserve">Население </t>
    </r>
    <r>
      <rPr>
        <sz val="12"/>
        <rFont val="Arial Cyr"/>
        <family val="0"/>
      </rPr>
      <t>( с  НДС), руб/Гкал</t>
    </r>
  </si>
  <si>
    <r>
      <t>Население</t>
    </r>
    <r>
      <rPr>
        <sz val="12"/>
        <rFont val="Arial Cyr"/>
        <family val="0"/>
      </rPr>
      <t xml:space="preserve"> ( с  НДС),     руб/Гкал</t>
    </r>
  </si>
  <si>
    <r>
      <t xml:space="preserve">Питьевая вода  </t>
    </r>
    <r>
      <rPr>
        <sz val="12"/>
        <rFont val="Arial Cyr"/>
        <family val="0"/>
      </rPr>
      <t>( без  НДС)</t>
    </r>
    <r>
      <rPr>
        <b/>
        <sz val="12"/>
        <rFont val="Arial Cyr"/>
        <family val="0"/>
      </rPr>
      <t xml:space="preserve"> , </t>
    </r>
    <r>
      <rPr>
        <sz val="12"/>
        <rFont val="Arial Cyr"/>
        <family val="0"/>
      </rPr>
      <t xml:space="preserve"> руб/куб.м.</t>
    </r>
  </si>
  <si>
    <r>
      <t xml:space="preserve">Население </t>
    </r>
    <r>
      <rPr>
        <sz val="12"/>
        <rFont val="Arial Cyr"/>
        <family val="0"/>
      </rPr>
      <t>( с  НДС),     руб/ куб.м.</t>
    </r>
  </si>
  <si>
    <r>
      <t xml:space="preserve">Водоотведение </t>
    </r>
    <r>
      <rPr>
        <sz val="12"/>
        <rFont val="Arial Cyr"/>
        <family val="0"/>
      </rPr>
      <t>( без НДС)</t>
    </r>
    <r>
      <rPr>
        <b/>
        <sz val="12"/>
        <rFont val="Arial Cyr"/>
        <family val="0"/>
      </rPr>
      <t xml:space="preserve">,  </t>
    </r>
    <r>
      <rPr>
        <sz val="12"/>
        <rFont val="Arial Cyr"/>
        <family val="0"/>
      </rPr>
      <t>руб/куб.м.</t>
    </r>
  </si>
  <si>
    <r>
      <t xml:space="preserve">Транспортирование стоков </t>
    </r>
    <r>
      <rPr>
        <sz val="12"/>
        <rFont val="Arial Cyr"/>
        <family val="0"/>
      </rPr>
      <t>(без  НДС)</t>
    </r>
    <r>
      <rPr>
        <b/>
        <sz val="12"/>
        <rFont val="Arial Cyr"/>
        <family val="0"/>
      </rPr>
      <t xml:space="preserve">, </t>
    </r>
    <r>
      <rPr>
        <sz val="12"/>
        <rFont val="Arial Cyr"/>
        <family val="0"/>
      </rPr>
      <t>руб/куб.м.</t>
    </r>
  </si>
  <si>
    <r>
      <t xml:space="preserve">Население </t>
    </r>
    <r>
      <rPr>
        <sz val="12"/>
        <rFont val="Arial Cyr"/>
        <family val="0"/>
      </rPr>
      <t>( с  НДС),   руб/Гкал</t>
    </r>
  </si>
  <si>
    <r>
      <t>Население</t>
    </r>
    <r>
      <rPr>
        <sz val="12"/>
        <rFont val="Arial Cyr"/>
        <family val="0"/>
      </rPr>
      <t xml:space="preserve"> ( с НДС),     руб/ куб.м.</t>
    </r>
  </si>
  <si>
    <r>
      <t xml:space="preserve">Питьевая вода </t>
    </r>
    <r>
      <rPr>
        <sz val="12"/>
        <rFont val="Arial Cyr"/>
        <family val="0"/>
      </rPr>
      <t xml:space="preserve"> ( без  НДС)</t>
    </r>
    <r>
      <rPr>
        <b/>
        <sz val="12"/>
        <rFont val="Arial Cyr"/>
        <family val="0"/>
      </rPr>
      <t xml:space="preserve"> , </t>
    </r>
    <r>
      <rPr>
        <sz val="12"/>
        <rFont val="Arial Cyr"/>
        <family val="0"/>
      </rPr>
      <t xml:space="preserve"> руб/куб.м.</t>
    </r>
  </si>
  <si>
    <r>
      <t>Население</t>
    </r>
    <r>
      <rPr>
        <sz val="12"/>
        <rFont val="Arial Cyr"/>
        <family val="0"/>
      </rPr>
      <t xml:space="preserve"> ( с  НДС)</t>
    </r>
  </si>
  <si>
    <r>
      <t>Население</t>
    </r>
    <r>
      <rPr>
        <sz val="12"/>
        <rFont val="Arial Cyr"/>
        <family val="0"/>
      </rPr>
      <t xml:space="preserve"> ( с  НДС),     руб/ куб.м.</t>
    </r>
  </si>
  <si>
    <r>
      <t>Население</t>
    </r>
    <r>
      <rPr>
        <sz val="12"/>
        <rFont val="Arial Cyr"/>
        <family val="0"/>
      </rPr>
      <t xml:space="preserve"> ( с НДС), руб/Гкал</t>
    </r>
  </si>
  <si>
    <r>
      <t xml:space="preserve">Питьевая вода </t>
    </r>
    <r>
      <rPr>
        <sz val="12"/>
        <rFont val="Arial Cyr"/>
        <family val="0"/>
      </rPr>
      <t>(без  НДС), руб/куб.м.</t>
    </r>
  </si>
  <si>
    <r>
      <t>Население</t>
    </r>
    <r>
      <rPr>
        <sz val="12"/>
        <rFont val="Arial Cyr"/>
        <family val="0"/>
      </rPr>
      <t xml:space="preserve"> ( с  НДС),  руб/Гкал</t>
    </r>
  </si>
  <si>
    <r>
      <t>Население</t>
    </r>
    <r>
      <rPr>
        <sz val="12"/>
        <rFont val="Arial Cyr"/>
        <family val="0"/>
      </rPr>
      <t xml:space="preserve"> ( с НДС), руб/куб.м.</t>
    </r>
  </si>
  <si>
    <r>
      <t>Население</t>
    </r>
    <r>
      <rPr>
        <sz val="12"/>
        <rFont val="Arial Cyr"/>
        <family val="0"/>
      </rPr>
      <t xml:space="preserve"> ( с  НДС), руб/Гкал</t>
    </r>
  </si>
  <si>
    <r>
      <t xml:space="preserve">Население </t>
    </r>
    <r>
      <rPr>
        <sz val="12"/>
        <rFont val="Arial Cyr"/>
        <family val="0"/>
      </rPr>
      <t>( с  НДС),  руб/Гкал</t>
    </r>
  </si>
  <si>
    <r>
      <t xml:space="preserve">Население </t>
    </r>
    <r>
      <rPr>
        <sz val="12"/>
        <rFont val="Arial Cyr"/>
        <family val="0"/>
      </rPr>
      <t>( с  НДС),  руб/куб.м.</t>
    </r>
  </si>
  <si>
    <r>
      <t xml:space="preserve">Водоотведение </t>
    </r>
    <r>
      <rPr>
        <sz val="12"/>
        <rFont val="Arial Cyr"/>
        <family val="0"/>
      </rPr>
      <t>( без  НДС)</t>
    </r>
    <r>
      <rPr>
        <b/>
        <sz val="12"/>
        <rFont val="Arial Cyr"/>
        <family val="0"/>
      </rPr>
      <t xml:space="preserve">,  </t>
    </r>
    <r>
      <rPr>
        <sz val="12"/>
        <rFont val="Arial Cyr"/>
        <family val="0"/>
      </rPr>
      <t>руб/куб.м.</t>
    </r>
  </si>
  <si>
    <r>
      <t>Техническая вода</t>
    </r>
    <r>
      <rPr>
        <sz val="12"/>
        <rFont val="Arial Cyr"/>
        <family val="0"/>
      </rPr>
      <t xml:space="preserve"> ( без  НДС), руб/куб.м.</t>
    </r>
  </si>
  <si>
    <t xml:space="preserve"> -экономически обоснованный (без   НДС), руб/куб.м.</t>
  </si>
  <si>
    <t xml:space="preserve">  - для населения (без  НДС)</t>
  </si>
  <si>
    <t xml:space="preserve">  - для населения (с  НДС, без учета инвест.надб.)</t>
  </si>
  <si>
    <t>инвестиционная надбавка к тарифу (без  НДС), руб/куб.м.</t>
  </si>
  <si>
    <t xml:space="preserve"> - инвестиционная надбавка к тарифу (с  НДС), руб/куб.м.</t>
  </si>
  <si>
    <r>
      <t xml:space="preserve">Питьевая вода </t>
    </r>
    <r>
      <rPr>
        <sz val="12"/>
        <rFont val="Arial Cyr"/>
        <family val="0"/>
      </rPr>
      <t>( без  НДС),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руб/куб.м.</t>
    </r>
  </si>
  <si>
    <r>
      <t>Транспортирование стоков</t>
    </r>
    <r>
      <rPr>
        <sz val="12"/>
        <rFont val="Arial Cyr"/>
        <family val="0"/>
      </rPr>
      <t xml:space="preserve"> (без  НДС), руб/куб.м.</t>
    </r>
  </si>
  <si>
    <r>
      <t xml:space="preserve">Население </t>
    </r>
    <r>
      <rPr>
        <sz val="12"/>
        <rFont val="Arial Cyr"/>
        <family val="0"/>
      </rPr>
      <t>( с  НДС),     руб/Гкал</t>
    </r>
  </si>
  <si>
    <r>
      <t xml:space="preserve">Приказ ЛенРТК от 12.11.12г. № 141-п  </t>
    </r>
    <r>
      <rPr>
        <b/>
        <sz val="12"/>
        <rFont val="Arial Cyr"/>
        <family val="0"/>
      </rPr>
      <t>(в редакции приказа ЛенРТК     от 25.03.2013г.   № 70-п)</t>
    </r>
  </si>
  <si>
    <t>МО "Большеколпанское с.п."</t>
  </si>
  <si>
    <t>МО "Веревское с.п."</t>
  </si>
  <si>
    <t>МО "Войсковицкое с.п."</t>
  </si>
  <si>
    <t>МО "Вырицкое  г.п."</t>
  </si>
  <si>
    <t>МО "Дружногорское  г.п."</t>
  </si>
  <si>
    <t>МО "Кобринское с.п."</t>
  </si>
  <si>
    <t>МО "Новосветское с.п."</t>
  </si>
  <si>
    <t>МО "Пудомягское с.п."</t>
  </si>
  <si>
    <t>МО "Пудостьское с.п."</t>
  </si>
  <si>
    <t>МО "Рождественское с.п."</t>
  </si>
  <si>
    <t>МО "Сиверское  г.п."</t>
  </si>
  <si>
    <t>МО "Елизаветинское с.п."</t>
  </si>
  <si>
    <t>МО "Сусанинское с.п."</t>
  </si>
  <si>
    <t>МО "Сяськелевское  с.п."</t>
  </si>
  <si>
    <r>
      <t xml:space="preserve">Население         </t>
    </r>
    <r>
      <rPr>
        <sz val="12"/>
        <rFont val="Arial Cyr"/>
        <family val="0"/>
      </rPr>
      <t xml:space="preserve"> ( с  НДС),     руб/куб.м.</t>
    </r>
  </si>
  <si>
    <t>МО "Таицкое г.п."</t>
  </si>
  <si>
    <r>
      <t xml:space="preserve">Приказ Лен РТК от 12.11.12г. № 141-п </t>
    </r>
    <r>
      <rPr>
        <b/>
        <sz val="12"/>
        <rFont val="Arial Cyr"/>
        <family val="0"/>
      </rPr>
      <t>( в редакции приказа ЛенРТК от 25.03.2013г. № 70-п)</t>
    </r>
  </si>
  <si>
    <r>
      <t xml:space="preserve">Приказ ЛенРТК от 26.11.12.    № 160-п </t>
    </r>
    <r>
      <rPr>
        <b/>
        <sz val="12"/>
        <rFont val="Arial Cyr"/>
        <family val="0"/>
      </rPr>
      <t>( в редакции приказа ЛенРТК  от 25.03.13г. № 72-п)</t>
    </r>
  </si>
  <si>
    <r>
      <t xml:space="preserve">Приказ ЛенРТК от 26.11.12.    № 160-п </t>
    </r>
    <r>
      <rPr>
        <b/>
        <sz val="12"/>
        <rFont val="Arial Cyr"/>
        <family val="0"/>
      </rPr>
      <t>( в редакции приказа ЛенРТК от 25.03.13г. № 72-п)</t>
    </r>
  </si>
  <si>
    <r>
      <t xml:space="preserve">Приказ ЛенРТК от 19.11.12 № 146-п </t>
    </r>
    <r>
      <rPr>
        <b/>
        <sz val="12"/>
        <rFont val="Arial Cyr"/>
        <family val="0"/>
      </rPr>
      <t>( в редакции приказа ЛенРТК от 25.03.13г. № 68-п)</t>
    </r>
  </si>
  <si>
    <r>
      <t xml:space="preserve">Приказ ЛенРТК от 30.11.12 № 174-п </t>
    </r>
    <r>
      <rPr>
        <b/>
        <sz val="12"/>
        <rFont val="Arial Cyr"/>
        <family val="0"/>
      </rPr>
      <t>( в редакции приказа ЛенРТК от 25.03.13г. № 51-п)</t>
    </r>
  </si>
  <si>
    <t>16.1.1.</t>
  </si>
  <si>
    <r>
      <t>Потребители</t>
    </r>
    <r>
      <rPr>
        <sz val="12"/>
        <rFont val="Arial Cyr"/>
        <family val="0"/>
      </rPr>
      <t>, оплачивающие производство тепловой энергии (получающие тепловую энергию на коллекторах производителей)      руб/Гкал</t>
    </r>
  </si>
  <si>
    <t>пар давл. от 2,5 до 7,0 кг/см2</t>
  </si>
  <si>
    <t>свыше 13,0 кг/см2</t>
  </si>
  <si>
    <t>16.2.</t>
  </si>
  <si>
    <t>16.2.1.</t>
  </si>
  <si>
    <r>
      <t>Потребители,</t>
    </r>
    <r>
      <rPr>
        <sz val="12"/>
        <rFont val="Arial Cyr"/>
        <family val="0"/>
      </rPr>
      <t xml:space="preserve"> оплачивающие производство  горячей воды,    руб/ куб.м.</t>
    </r>
  </si>
  <si>
    <t>не устан.</t>
  </si>
  <si>
    <t>16.3.</t>
  </si>
  <si>
    <t xml:space="preserve">        </t>
  </si>
  <si>
    <r>
      <t xml:space="preserve">Приказ ЛенРТК от 30.11.12 № 174-п </t>
    </r>
    <r>
      <rPr>
        <b/>
        <sz val="12"/>
        <rFont val="Arial Cyr"/>
        <family val="0"/>
      </rPr>
      <t>(в редакции приказа ЛенРТК от 25.03.2013г. № 51-п)</t>
    </r>
  </si>
  <si>
    <r>
      <t xml:space="preserve">Приказ ЛенРТК от 12.11.12 № 138-п </t>
    </r>
    <r>
      <rPr>
        <b/>
        <sz val="12"/>
        <rFont val="Arial Cyr"/>
        <family val="0"/>
      </rPr>
      <t>( в редакции приказа ЛенРТК от 26.02.2013г. № 23-п)</t>
    </r>
  </si>
  <si>
    <r>
      <t xml:space="preserve">Приказ ЛенРТК от 17.12.12 № 183-п </t>
    </r>
    <r>
      <rPr>
        <b/>
        <sz val="12"/>
        <rFont val="Arial Cyr"/>
        <family val="0"/>
      </rPr>
      <t>( в редакции приказа ЛенРТК от 01.02.2013 г. № 9-п)</t>
    </r>
  </si>
  <si>
    <t>20.</t>
  </si>
  <si>
    <t>ОАО "Терволовский Лесной питомник"</t>
  </si>
  <si>
    <r>
      <t>Потребители</t>
    </r>
    <r>
      <rPr>
        <sz val="12"/>
        <rFont val="Arial Cyr"/>
        <family val="0"/>
      </rPr>
      <t>, оплачивающие производство и передачу тепловой энергии ,  руб/Гкал</t>
    </r>
  </si>
  <si>
    <t>не устанавливался</t>
  </si>
  <si>
    <r>
      <t xml:space="preserve">Население </t>
    </r>
    <r>
      <rPr>
        <sz val="12"/>
        <rFont val="Arial Cyr"/>
        <family val="0"/>
      </rPr>
      <t>,  руб/Гкал</t>
    </r>
  </si>
  <si>
    <t>Приказ ЛенРТК от 01.02.13. № 6-п</t>
  </si>
  <si>
    <t>организация применяет упрощенную систему налогообложения в соответствии со статьей 346.11 главы 26.2  Налогового кодекса РФ.</t>
  </si>
  <si>
    <r>
      <t xml:space="preserve">2695,07 </t>
    </r>
    <r>
      <rPr>
        <b/>
        <sz val="12"/>
        <rFont val="Arial Cyr"/>
        <family val="0"/>
      </rPr>
      <t>*</t>
    </r>
  </si>
  <si>
    <r>
      <t xml:space="preserve">1910,00 </t>
    </r>
    <r>
      <rPr>
        <b/>
        <sz val="12"/>
        <rFont val="Arial Cyr"/>
        <family val="0"/>
      </rPr>
      <t>*</t>
    </r>
  </si>
  <si>
    <r>
      <t xml:space="preserve">*   Тарифы действуют </t>
    </r>
    <r>
      <rPr>
        <b/>
        <sz val="12"/>
        <rFont val="Arial Cyr"/>
        <family val="0"/>
      </rPr>
      <t>с 01 февраля 2013 года по 31 декабря 2013 года</t>
    </r>
    <r>
      <rPr>
        <sz val="12"/>
        <rFont val="Arial Cyr"/>
        <family val="0"/>
      </rPr>
      <t>.  Тарифы налогом на добавленную стоимость не облагаются,</t>
    </r>
  </si>
  <si>
    <t>20.1.</t>
  </si>
  <si>
    <t>20.1.1.</t>
  </si>
  <si>
    <t>20.1.2.</t>
  </si>
  <si>
    <r>
      <t xml:space="preserve">Приказ ЛенРТК от 19.11.12. № 146-п </t>
    </r>
    <r>
      <rPr>
        <b/>
        <sz val="12"/>
        <rFont val="Arial Cyr"/>
        <family val="0"/>
      </rPr>
      <t>( в редакции приказа ЛенРТК от 25.03.2013г. № 68-п)</t>
    </r>
  </si>
  <si>
    <t xml:space="preserve">Питьевая  вода </t>
  </si>
  <si>
    <t>1.3.1.</t>
  </si>
  <si>
    <t>1.3.2.</t>
  </si>
  <si>
    <t>1.3.3.</t>
  </si>
  <si>
    <t xml:space="preserve">  - для населения (без  НДС), руб/куб.м.</t>
  </si>
  <si>
    <t xml:space="preserve">  - для населения (с  НДС), руб/куб.м.</t>
  </si>
  <si>
    <t>1.4.1.</t>
  </si>
  <si>
    <t>1.4.2.</t>
  </si>
  <si>
    <t>1.4.3.</t>
  </si>
  <si>
    <t>1.5.1.</t>
  </si>
  <si>
    <t>1.5.2.</t>
  </si>
  <si>
    <t>1.5.3.</t>
  </si>
  <si>
    <t>1.6.1.</t>
  </si>
  <si>
    <t>1.6.2.</t>
  </si>
  <si>
    <t>1.6.3.</t>
  </si>
  <si>
    <t>10.3.1.</t>
  </si>
  <si>
    <t>10.3.2.</t>
  </si>
  <si>
    <t>10.3.3.</t>
  </si>
  <si>
    <t xml:space="preserve">Водоотведение  </t>
  </si>
  <si>
    <t xml:space="preserve">Транспортирование стоков </t>
  </si>
  <si>
    <r>
      <t xml:space="preserve">Очистка стоков </t>
    </r>
    <r>
      <rPr>
        <sz val="12"/>
        <rFont val="Arial Cyr"/>
        <family val="0"/>
      </rPr>
      <t xml:space="preserve"> </t>
    </r>
  </si>
  <si>
    <r>
      <t xml:space="preserve">Водоотведение </t>
    </r>
  </si>
  <si>
    <t>10.4.1.</t>
  </si>
  <si>
    <t>10.4.2.</t>
  </si>
  <si>
    <t>10.4.3.</t>
  </si>
  <si>
    <r>
      <t>Приказ ЛенРТК от 30.11.12 № 174-п (</t>
    </r>
    <r>
      <rPr>
        <b/>
        <sz val="12"/>
        <rFont val="Arial Cyr"/>
        <family val="0"/>
      </rPr>
      <t xml:space="preserve"> в редакции приказа ЛенРТК от 25.03.13г. № 51-п)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</si>
</sst>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9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164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wrapText="1"/>
    </xf>
    <xf numFmtId="0" fontId="4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wrapText="1"/>
    </xf>
    <xf numFmtId="164" fontId="4" fillId="0" borderId="18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view="pageBreakPreview" zoomScale="75" zoomScaleNormal="75" zoomScaleSheetLayoutView="75" zoomScalePageLayoutView="0" workbookViewId="0" topLeftCell="A1">
      <pane ySplit="15" topLeftCell="A142" activePane="bottomLeft" state="frozen"/>
      <selection pane="topLeft" activeCell="B6" sqref="B6:E6"/>
      <selection pane="bottomLeft" activeCell="G150" sqref="G150"/>
    </sheetView>
  </sheetViews>
  <sheetFormatPr defaultColWidth="9.00390625" defaultRowHeight="12.75"/>
  <cols>
    <col min="1" max="1" width="8.375" style="86" customWidth="1"/>
    <col min="2" max="2" width="65.25390625" style="0" customWidth="1"/>
    <col min="3" max="3" width="19.125" style="0" customWidth="1"/>
    <col min="4" max="4" width="16.375" style="0" customWidth="1"/>
    <col min="5" max="5" width="13.875" style="0" customWidth="1"/>
    <col min="6" max="6" width="15.375" style="0" customWidth="1"/>
    <col min="7" max="7" width="13.125" style="0" customWidth="1"/>
    <col min="8" max="8" width="45.625" style="0" customWidth="1"/>
  </cols>
  <sheetData>
    <row r="1" ht="12.75">
      <c r="H1" s="2"/>
    </row>
    <row r="2" ht="15">
      <c r="H2" s="143"/>
    </row>
    <row r="3" ht="12.75">
      <c r="H3" s="2"/>
    </row>
    <row r="4" spans="1:8" ht="15">
      <c r="A4" s="211" t="s">
        <v>168</v>
      </c>
      <c r="B4" s="211"/>
      <c r="C4" s="211"/>
      <c r="D4" s="211"/>
      <c r="E4" s="211"/>
      <c r="F4" s="211"/>
      <c r="G4" s="211"/>
      <c r="H4" s="212"/>
    </row>
    <row r="5" spans="1:8" ht="15">
      <c r="A5" s="211" t="s">
        <v>169</v>
      </c>
      <c r="B5" s="211"/>
      <c r="C5" s="211"/>
      <c r="D5" s="211"/>
      <c r="E5" s="211"/>
      <c r="F5" s="211"/>
      <c r="G5" s="211"/>
      <c r="H5" s="212"/>
    </row>
    <row r="6" spans="1:8" ht="15">
      <c r="A6" s="211" t="s">
        <v>170</v>
      </c>
      <c r="B6" s="211"/>
      <c r="C6" s="211"/>
      <c r="D6" s="211"/>
      <c r="E6" s="211"/>
      <c r="F6" s="211"/>
      <c r="G6" s="211"/>
      <c r="H6" s="212"/>
    </row>
    <row r="7" spans="1:8" ht="15">
      <c r="A7" s="209"/>
      <c r="B7" s="209"/>
      <c r="C7" s="209"/>
      <c r="D7" s="209"/>
      <c r="E7" s="209"/>
      <c r="F7" s="209"/>
      <c r="G7" s="209"/>
      <c r="H7" s="212"/>
    </row>
    <row r="8" spans="1:8" ht="15.75">
      <c r="A8" s="63"/>
      <c r="B8" s="195"/>
      <c r="C8" s="195"/>
      <c r="D8" s="195"/>
      <c r="E8" s="195"/>
      <c r="F8" s="16"/>
      <c r="G8" s="16"/>
      <c r="H8" s="51"/>
    </row>
    <row r="9" spans="1:8" ht="12.75" customHeight="1">
      <c r="A9" s="87"/>
      <c r="B9" s="59"/>
      <c r="C9" s="59"/>
      <c r="D9" s="52"/>
      <c r="E9" s="52"/>
      <c r="F9" s="52"/>
      <c r="G9" s="52"/>
      <c r="H9" s="14"/>
    </row>
    <row r="10" spans="1:8" ht="15.75" customHeight="1">
      <c r="A10" s="88"/>
      <c r="B10" s="198" t="s">
        <v>139</v>
      </c>
      <c r="C10" s="60"/>
      <c r="D10" s="205" t="s">
        <v>50</v>
      </c>
      <c r="E10" s="205"/>
      <c r="F10" s="205"/>
      <c r="G10" s="205"/>
      <c r="H10" s="3"/>
    </row>
    <row r="11" spans="1:8" ht="36.75" customHeight="1">
      <c r="A11" s="203" t="s">
        <v>0</v>
      </c>
      <c r="B11" s="199"/>
      <c r="C11" s="196" t="s">
        <v>66</v>
      </c>
      <c r="D11" s="213" t="s">
        <v>52</v>
      </c>
      <c r="E11" s="208"/>
      <c r="F11" s="207" t="s">
        <v>56</v>
      </c>
      <c r="G11" s="208"/>
      <c r="H11" s="196" t="s">
        <v>49</v>
      </c>
    </row>
    <row r="12" spans="1:8" ht="33" customHeight="1">
      <c r="A12" s="203"/>
      <c r="B12" s="199"/>
      <c r="C12" s="199"/>
      <c r="D12" s="201" t="s">
        <v>51</v>
      </c>
      <c r="E12" s="196" t="s">
        <v>53</v>
      </c>
      <c r="F12" s="201" t="s">
        <v>51</v>
      </c>
      <c r="G12" s="196" t="s">
        <v>54</v>
      </c>
      <c r="H12" s="196"/>
    </row>
    <row r="13" spans="1:8" ht="10.5" customHeight="1">
      <c r="A13" s="203"/>
      <c r="B13" s="199"/>
      <c r="C13" s="199"/>
      <c r="D13" s="201"/>
      <c r="E13" s="196"/>
      <c r="F13" s="201"/>
      <c r="G13" s="196"/>
      <c r="H13" s="196"/>
    </row>
    <row r="14" spans="1:8" ht="75" customHeight="1">
      <c r="A14" s="204"/>
      <c r="B14" s="193"/>
      <c r="C14" s="193"/>
      <c r="D14" s="202"/>
      <c r="E14" s="197"/>
      <c r="F14" s="202"/>
      <c r="G14" s="197"/>
      <c r="H14" s="197"/>
    </row>
    <row r="15" spans="1:8" s="100" customFormat="1" ht="15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42">
        <v>6</v>
      </c>
      <c r="G15" s="42">
        <v>7</v>
      </c>
      <c r="H15" s="38">
        <v>8</v>
      </c>
    </row>
    <row r="16" spans="1:8" s="57" customFormat="1" ht="22.5" customHeight="1">
      <c r="A16" s="104" t="s">
        <v>1</v>
      </c>
      <c r="B16" s="103" t="s">
        <v>15</v>
      </c>
      <c r="C16" s="5"/>
      <c r="D16" s="6"/>
      <c r="E16" s="6"/>
      <c r="F16" s="6"/>
      <c r="G16" s="6"/>
      <c r="H16" s="4"/>
    </row>
    <row r="17" spans="1:8" ht="22.5" customHeight="1">
      <c r="A17" s="15" t="s">
        <v>25</v>
      </c>
      <c r="B17" s="26" t="s">
        <v>59</v>
      </c>
      <c r="C17" s="5"/>
      <c r="D17" s="6"/>
      <c r="E17" s="6"/>
      <c r="F17" s="6"/>
      <c r="G17" s="6"/>
      <c r="H17" s="5"/>
    </row>
    <row r="18" spans="1:8" ht="28.5" customHeight="1">
      <c r="A18" s="49" t="s">
        <v>137</v>
      </c>
      <c r="B18" s="78" t="s">
        <v>171</v>
      </c>
      <c r="C18" s="6">
        <v>1782.61</v>
      </c>
      <c r="D18" s="6">
        <v>1782.61</v>
      </c>
      <c r="E18" s="7">
        <v>100</v>
      </c>
      <c r="F18" s="6">
        <v>2738.61</v>
      </c>
      <c r="G18" s="7">
        <f aca="true" t="shared" si="0" ref="G18:G23">F18/D18*100</f>
        <v>153.62922905178365</v>
      </c>
      <c r="H18" s="23" t="s">
        <v>55</v>
      </c>
    </row>
    <row r="19" spans="1:8" ht="15">
      <c r="A19" s="15"/>
      <c r="B19" s="15" t="s">
        <v>158</v>
      </c>
      <c r="C19" s="6">
        <v>84.14</v>
      </c>
      <c r="D19" s="6">
        <v>84.14</v>
      </c>
      <c r="E19" s="7">
        <v>100</v>
      </c>
      <c r="F19" s="6">
        <v>84.14</v>
      </c>
      <c r="G19" s="33">
        <f t="shared" si="0"/>
        <v>100</v>
      </c>
      <c r="H19" s="15" t="s">
        <v>18</v>
      </c>
    </row>
    <row r="20" spans="1:8" ht="17.25" customHeight="1">
      <c r="A20" s="47"/>
      <c r="B20" s="53" t="s">
        <v>159</v>
      </c>
      <c r="C20" s="18">
        <f>SUM(C18:C19)</f>
        <v>1866.75</v>
      </c>
      <c r="D20" s="18">
        <f>SUM(D18:D19)</f>
        <v>1866.75</v>
      </c>
      <c r="E20" s="50">
        <v>100</v>
      </c>
      <c r="F20" s="18">
        <f>SUM(F18:F19)</f>
        <v>2822.75</v>
      </c>
      <c r="G20" s="50">
        <f t="shared" si="0"/>
        <v>151.21199946430963</v>
      </c>
      <c r="H20" s="47"/>
    </row>
    <row r="21" spans="1:8" ht="51.75" customHeight="1">
      <c r="A21" s="15" t="s">
        <v>138</v>
      </c>
      <c r="B21" s="74" t="s">
        <v>191</v>
      </c>
      <c r="C21" s="6">
        <v>2103.48</v>
      </c>
      <c r="D21" s="6">
        <v>1810.71</v>
      </c>
      <c r="E21" s="7">
        <f>D21/C21*100</f>
        <v>86.08163614581551</v>
      </c>
      <c r="F21" s="146">
        <v>2026.53</v>
      </c>
      <c r="G21" s="7">
        <f t="shared" si="0"/>
        <v>111.91908146528158</v>
      </c>
      <c r="H21" s="23" t="s">
        <v>219</v>
      </c>
    </row>
    <row r="22" spans="1:8" ht="17.25" customHeight="1">
      <c r="A22" s="15"/>
      <c r="B22" s="15" t="s">
        <v>160</v>
      </c>
      <c r="C22" s="9">
        <v>99.29</v>
      </c>
      <c r="D22" s="9">
        <v>99.29</v>
      </c>
      <c r="E22" s="7">
        <v>100</v>
      </c>
      <c r="F22" s="9">
        <v>99.29</v>
      </c>
      <c r="G22" s="7">
        <f t="shared" si="0"/>
        <v>100</v>
      </c>
      <c r="H22" s="15" t="s">
        <v>18</v>
      </c>
    </row>
    <row r="23" spans="1:8" ht="17.25" customHeight="1">
      <c r="A23" s="47"/>
      <c r="B23" s="53" t="s">
        <v>159</v>
      </c>
      <c r="C23" s="10">
        <f>SUM(C21:C22)</f>
        <v>2202.77</v>
      </c>
      <c r="D23" s="10">
        <f>SUM(D21:D22)</f>
        <v>1910</v>
      </c>
      <c r="E23" s="50">
        <f>D23/C23*100</f>
        <v>86.70900729535992</v>
      </c>
      <c r="F23" s="10">
        <f>SUM(F21:F22)</f>
        <v>2125.82</v>
      </c>
      <c r="G23" s="50">
        <f t="shared" si="0"/>
        <v>111.2994764397906</v>
      </c>
      <c r="H23" s="20"/>
    </row>
    <row r="24" spans="1:8" ht="17.25" customHeight="1">
      <c r="A24" s="20" t="s">
        <v>26</v>
      </c>
      <c r="B24" s="139" t="s">
        <v>62</v>
      </c>
      <c r="C24" s="19"/>
      <c r="D24" s="77"/>
      <c r="E24" s="76"/>
      <c r="F24" s="77"/>
      <c r="G24" s="142"/>
      <c r="H24" s="206" t="s">
        <v>219</v>
      </c>
    </row>
    <row r="25" spans="1:8" ht="33" customHeight="1">
      <c r="A25" s="15" t="s">
        <v>140</v>
      </c>
      <c r="B25" s="75" t="s">
        <v>172</v>
      </c>
      <c r="C25" s="6"/>
      <c r="D25" s="17">
        <v>98.04</v>
      </c>
      <c r="E25" s="7"/>
      <c r="F25" s="17">
        <v>164.28</v>
      </c>
      <c r="G25" s="30">
        <f>F25/D25*100</f>
        <v>167.5642594859241</v>
      </c>
      <c r="H25" s="190"/>
    </row>
    <row r="26" spans="1:8" ht="17.25" customHeight="1">
      <c r="A26" s="15" t="s">
        <v>141</v>
      </c>
      <c r="B26" s="75" t="s">
        <v>234</v>
      </c>
      <c r="C26" s="6"/>
      <c r="D26" s="17"/>
      <c r="E26" s="7"/>
      <c r="F26" s="17"/>
      <c r="G26" s="30"/>
      <c r="H26" s="190"/>
    </row>
    <row r="27" spans="1:8" s="144" customFormat="1" ht="17.25" customHeight="1">
      <c r="A27" s="24"/>
      <c r="B27" s="154" t="s">
        <v>220</v>
      </c>
      <c r="C27" s="148"/>
      <c r="D27" s="192">
        <v>101.84</v>
      </c>
      <c r="E27" s="29"/>
      <c r="F27" s="192">
        <v>114.02</v>
      </c>
      <c r="G27" s="222">
        <f>F27/D27*100</f>
        <v>111.95993715632365</v>
      </c>
      <c r="H27" s="190"/>
    </row>
    <row r="28" spans="1:8" s="144" customFormat="1" ht="17.25" customHeight="1">
      <c r="A28" s="24"/>
      <c r="B28" s="154" t="s">
        <v>221</v>
      </c>
      <c r="C28" s="148"/>
      <c r="D28" s="214"/>
      <c r="E28" s="29"/>
      <c r="F28" s="214"/>
      <c r="G28" s="218"/>
      <c r="H28" s="190"/>
    </row>
    <row r="29" spans="1:8" s="144" customFormat="1" ht="17.25" customHeight="1">
      <c r="A29" s="24"/>
      <c r="B29" s="154" t="s">
        <v>222</v>
      </c>
      <c r="C29" s="148"/>
      <c r="D29" s="214"/>
      <c r="E29" s="29"/>
      <c r="F29" s="214"/>
      <c r="G29" s="218"/>
      <c r="H29" s="190"/>
    </row>
    <row r="30" spans="1:8" s="144" customFormat="1" ht="17.25" customHeight="1">
      <c r="A30" s="24"/>
      <c r="B30" s="154" t="s">
        <v>223</v>
      </c>
      <c r="C30" s="148"/>
      <c r="D30" s="214"/>
      <c r="E30" s="29"/>
      <c r="F30" s="214"/>
      <c r="G30" s="218"/>
      <c r="H30" s="190"/>
    </row>
    <row r="31" spans="1:8" s="144" customFormat="1" ht="17.25" customHeight="1">
      <c r="A31" s="24"/>
      <c r="B31" s="154" t="s">
        <v>224</v>
      </c>
      <c r="C31" s="148"/>
      <c r="D31" s="214"/>
      <c r="E31" s="29"/>
      <c r="F31" s="214"/>
      <c r="G31" s="218"/>
      <c r="H31" s="190"/>
    </row>
    <row r="32" spans="1:8" s="144" customFormat="1" ht="17.25" customHeight="1">
      <c r="A32" s="24"/>
      <c r="B32" s="154" t="s">
        <v>225</v>
      </c>
      <c r="C32" s="148"/>
      <c r="D32" s="214"/>
      <c r="E32" s="29"/>
      <c r="F32" s="214"/>
      <c r="G32" s="218"/>
      <c r="H32" s="190"/>
    </row>
    <row r="33" spans="1:8" s="144" customFormat="1" ht="17.25" customHeight="1">
      <c r="A33" s="24"/>
      <c r="B33" s="154" t="s">
        <v>226</v>
      </c>
      <c r="C33" s="148"/>
      <c r="D33" s="214"/>
      <c r="E33" s="29"/>
      <c r="F33" s="214"/>
      <c r="G33" s="218"/>
      <c r="H33" s="190"/>
    </row>
    <row r="34" spans="1:8" s="144" customFormat="1" ht="17.25" customHeight="1">
      <c r="A34" s="24"/>
      <c r="B34" s="154" t="s">
        <v>227</v>
      </c>
      <c r="C34" s="148"/>
      <c r="D34" s="214"/>
      <c r="E34" s="29"/>
      <c r="F34" s="214"/>
      <c r="G34" s="218"/>
      <c r="H34" s="190"/>
    </row>
    <row r="35" spans="1:8" ht="17.25" customHeight="1">
      <c r="A35" s="15"/>
      <c r="B35" s="154" t="s">
        <v>228</v>
      </c>
      <c r="C35" s="12"/>
      <c r="D35" s="214"/>
      <c r="E35" s="29"/>
      <c r="F35" s="214"/>
      <c r="G35" s="218"/>
      <c r="H35" s="190"/>
    </row>
    <row r="36" spans="1:8" ht="17.25" customHeight="1">
      <c r="A36" s="15"/>
      <c r="B36" s="154" t="s">
        <v>229</v>
      </c>
      <c r="C36" s="12"/>
      <c r="D36" s="214"/>
      <c r="E36" s="29"/>
      <c r="F36" s="214"/>
      <c r="G36" s="218"/>
      <c r="H36" s="190"/>
    </row>
    <row r="37" spans="1:8" ht="17.25" customHeight="1">
      <c r="A37" s="90"/>
      <c r="B37" s="155" t="s">
        <v>230</v>
      </c>
      <c r="C37" s="27"/>
      <c r="D37" s="215"/>
      <c r="E37" s="113"/>
      <c r="F37" s="215"/>
      <c r="G37" s="219"/>
      <c r="H37" s="191"/>
    </row>
    <row r="38" spans="1:8" ht="17.25" customHeight="1">
      <c r="A38" s="89"/>
      <c r="B38" s="154" t="s">
        <v>231</v>
      </c>
      <c r="C38" s="6"/>
      <c r="D38" s="196">
        <v>101.84</v>
      </c>
      <c r="E38" s="29"/>
      <c r="F38" s="196">
        <v>110.54</v>
      </c>
      <c r="G38" s="222">
        <f>F38/D38*100</f>
        <v>108.54281225451689</v>
      </c>
      <c r="H38" s="206" t="s">
        <v>219</v>
      </c>
    </row>
    <row r="39" spans="1:8" ht="17.25" customHeight="1">
      <c r="A39" s="89"/>
      <c r="B39" s="154" t="s">
        <v>232</v>
      </c>
      <c r="C39" s="6"/>
      <c r="D39" s="196"/>
      <c r="E39" s="29"/>
      <c r="F39" s="196"/>
      <c r="G39" s="220"/>
      <c r="H39" s="190"/>
    </row>
    <row r="40" spans="1:8" ht="17.25" customHeight="1">
      <c r="A40" s="89"/>
      <c r="B40" s="156" t="s">
        <v>233</v>
      </c>
      <c r="C40" s="10"/>
      <c r="D40" s="197"/>
      <c r="E40" s="113"/>
      <c r="F40" s="197"/>
      <c r="G40" s="221"/>
      <c r="H40" s="191"/>
    </row>
    <row r="41" spans="1:8" ht="51.75" customHeight="1">
      <c r="A41" s="89"/>
      <c r="B41" s="157" t="s">
        <v>235</v>
      </c>
      <c r="C41" s="18"/>
      <c r="D41" s="42">
        <v>101.84</v>
      </c>
      <c r="E41" s="42"/>
      <c r="F41" s="42">
        <v>108.54</v>
      </c>
      <c r="G41" s="124">
        <f>F41/D41*100</f>
        <v>106.57894736842107</v>
      </c>
      <c r="H41" s="147" t="s">
        <v>236</v>
      </c>
    </row>
    <row r="42" spans="1:8" ht="30" customHeight="1">
      <c r="A42" s="85"/>
      <c r="B42" s="102" t="s">
        <v>190</v>
      </c>
      <c r="C42" s="84"/>
      <c r="D42" s="10"/>
      <c r="E42" s="149"/>
      <c r="F42" s="27"/>
      <c r="G42" s="31"/>
      <c r="H42" s="140"/>
    </row>
    <row r="43" spans="1:8" s="144" customFormat="1" ht="17.25" customHeight="1">
      <c r="A43" s="24"/>
      <c r="B43" s="154" t="s">
        <v>220</v>
      </c>
      <c r="C43" s="216">
        <v>107.8</v>
      </c>
      <c r="D43" s="216">
        <v>107.8</v>
      </c>
      <c r="E43" s="217" t="s">
        <v>250</v>
      </c>
      <c r="F43" s="216">
        <v>119.98</v>
      </c>
      <c r="G43" s="217">
        <f>F43/D43*100</f>
        <v>111.2987012987013</v>
      </c>
      <c r="H43" s="206" t="s">
        <v>236</v>
      </c>
    </row>
    <row r="44" spans="1:8" ht="17.25" customHeight="1">
      <c r="A44" s="15"/>
      <c r="B44" s="154" t="s">
        <v>221</v>
      </c>
      <c r="C44" s="214"/>
      <c r="D44" s="214"/>
      <c r="E44" s="218"/>
      <c r="F44" s="214"/>
      <c r="G44" s="218"/>
      <c r="H44" s="189"/>
    </row>
    <row r="45" spans="1:8" ht="17.25" customHeight="1">
      <c r="A45" s="15"/>
      <c r="B45" s="154" t="s">
        <v>222</v>
      </c>
      <c r="C45" s="214"/>
      <c r="D45" s="214"/>
      <c r="E45" s="218"/>
      <c r="F45" s="214"/>
      <c r="G45" s="218"/>
      <c r="H45" s="189"/>
    </row>
    <row r="46" spans="1:8" s="144" customFormat="1" ht="17.25" customHeight="1">
      <c r="A46" s="24"/>
      <c r="B46" s="154" t="s">
        <v>223</v>
      </c>
      <c r="C46" s="214"/>
      <c r="D46" s="214"/>
      <c r="E46" s="218"/>
      <c r="F46" s="214"/>
      <c r="G46" s="218"/>
      <c r="H46" s="189"/>
    </row>
    <row r="47" spans="1:8" ht="17.25" customHeight="1">
      <c r="A47" s="15"/>
      <c r="B47" s="154" t="s">
        <v>224</v>
      </c>
      <c r="C47" s="214"/>
      <c r="D47" s="214"/>
      <c r="E47" s="218"/>
      <c r="F47" s="214"/>
      <c r="G47" s="218"/>
      <c r="H47" s="189"/>
    </row>
    <row r="48" spans="1:8" ht="17.25" customHeight="1">
      <c r="A48" s="15"/>
      <c r="B48" s="154" t="s">
        <v>225</v>
      </c>
      <c r="C48" s="214"/>
      <c r="D48" s="214"/>
      <c r="E48" s="218"/>
      <c r="F48" s="214"/>
      <c r="G48" s="218"/>
      <c r="H48" s="189"/>
    </row>
    <row r="49" spans="1:8" s="144" customFormat="1" ht="17.25" customHeight="1">
      <c r="A49" s="24"/>
      <c r="B49" s="154" t="s">
        <v>226</v>
      </c>
      <c r="C49" s="214"/>
      <c r="D49" s="214"/>
      <c r="E49" s="218"/>
      <c r="F49" s="214"/>
      <c r="G49" s="218"/>
      <c r="H49" s="189"/>
    </row>
    <row r="50" spans="1:8" ht="17.25" customHeight="1">
      <c r="A50" s="15"/>
      <c r="B50" s="154" t="s">
        <v>227</v>
      </c>
      <c r="C50" s="214"/>
      <c r="D50" s="214"/>
      <c r="E50" s="218"/>
      <c r="F50" s="214"/>
      <c r="G50" s="218"/>
      <c r="H50" s="189"/>
    </row>
    <row r="51" spans="1:8" ht="17.25" customHeight="1">
      <c r="A51" s="15"/>
      <c r="B51" s="154" t="s">
        <v>228</v>
      </c>
      <c r="C51" s="214"/>
      <c r="D51" s="214"/>
      <c r="E51" s="218"/>
      <c r="F51" s="214"/>
      <c r="G51" s="218"/>
      <c r="H51" s="189"/>
    </row>
    <row r="52" spans="1:8" s="144" customFormat="1" ht="17.25" customHeight="1">
      <c r="A52" s="24"/>
      <c r="B52" s="154" t="s">
        <v>229</v>
      </c>
      <c r="C52" s="214"/>
      <c r="D52" s="214"/>
      <c r="E52" s="218"/>
      <c r="F52" s="214"/>
      <c r="G52" s="218"/>
      <c r="H52" s="189"/>
    </row>
    <row r="53" spans="1:8" ht="17.25" customHeight="1">
      <c r="A53" s="15"/>
      <c r="B53" s="156" t="s">
        <v>230</v>
      </c>
      <c r="C53" s="215"/>
      <c r="D53" s="215"/>
      <c r="E53" s="219"/>
      <c r="F53" s="215"/>
      <c r="G53" s="219"/>
      <c r="H53" s="200"/>
    </row>
    <row r="54" spans="1:8" ht="17.25" customHeight="1">
      <c r="A54" s="15"/>
      <c r="B54" s="154" t="s">
        <v>231</v>
      </c>
      <c r="C54" s="216">
        <v>107.8</v>
      </c>
      <c r="D54" s="216">
        <v>107.8</v>
      </c>
      <c r="E54" s="217">
        <v>100</v>
      </c>
      <c r="F54" s="216">
        <v>116.5</v>
      </c>
      <c r="G54" s="217">
        <f>F54/D54*100</f>
        <v>108.07050092764379</v>
      </c>
      <c r="H54" s="206" t="s">
        <v>219</v>
      </c>
    </row>
    <row r="55" spans="1:8" s="144" customFormat="1" ht="17.25" customHeight="1">
      <c r="A55" s="24"/>
      <c r="B55" s="154" t="s">
        <v>232</v>
      </c>
      <c r="C55" s="199"/>
      <c r="D55" s="199"/>
      <c r="E55" s="220"/>
      <c r="F55" s="199"/>
      <c r="G55" s="220"/>
      <c r="H55" s="190"/>
    </row>
    <row r="56" spans="1:8" ht="17.25" customHeight="1">
      <c r="A56" s="15"/>
      <c r="B56" s="156" t="s">
        <v>233</v>
      </c>
      <c r="C56" s="193"/>
      <c r="D56" s="193"/>
      <c r="E56" s="221"/>
      <c r="F56" s="193"/>
      <c r="G56" s="221"/>
      <c r="H56" s="191"/>
    </row>
    <row r="57" spans="1:8" ht="59.25" customHeight="1">
      <c r="A57" s="85"/>
      <c r="B57" s="156" t="s">
        <v>235</v>
      </c>
      <c r="C57" s="163">
        <v>107.8</v>
      </c>
      <c r="D57" s="163">
        <v>107.8</v>
      </c>
      <c r="E57" s="166">
        <v>100</v>
      </c>
      <c r="F57" s="163">
        <v>114.5</v>
      </c>
      <c r="G57" s="166">
        <f>F57/D57*100</f>
        <v>106.21521335807049</v>
      </c>
      <c r="H57" s="147" t="s">
        <v>236</v>
      </c>
    </row>
    <row r="58" spans="1:8" ht="19.5" customHeight="1">
      <c r="A58" s="20" t="s">
        <v>40</v>
      </c>
      <c r="B58" s="177" t="s">
        <v>268</v>
      </c>
      <c r="C58" s="19"/>
      <c r="D58" s="77"/>
      <c r="E58" s="76"/>
      <c r="F58" s="77"/>
      <c r="G58" s="76"/>
      <c r="H58" s="206" t="s">
        <v>240</v>
      </c>
    </row>
    <row r="59" spans="1:8" ht="19.5" customHeight="1">
      <c r="A59" s="15" t="s">
        <v>269</v>
      </c>
      <c r="B59" s="176" t="s">
        <v>211</v>
      </c>
      <c r="C59" s="6"/>
      <c r="D59" s="17">
        <v>17.14</v>
      </c>
      <c r="E59" s="7"/>
      <c r="F59" s="17">
        <v>20.09</v>
      </c>
      <c r="G59" s="7">
        <f>F59/D59*100</f>
        <v>117.21120186697782</v>
      </c>
      <c r="H59" s="190"/>
    </row>
    <row r="60" spans="1:8" ht="19.5" customHeight="1">
      <c r="A60" s="15" t="s">
        <v>270</v>
      </c>
      <c r="B60" s="176" t="s">
        <v>272</v>
      </c>
      <c r="C60" s="6"/>
      <c r="D60" s="17">
        <v>17.14</v>
      </c>
      <c r="E60" s="7"/>
      <c r="F60" s="17">
        <v>19.2</v>
      </c>
      <c r="G60" s="7">
        <f>F60/D60*100</f>
        <v>112.01866977829637</v>
      </c>
      <c r="H60" s="190"/>
    </row>
    <row r="61" spans="1:8" ht="20.25" customHeight="1">
      <c r="A61" s="15" t="s">
        <v>271</v>
      </c>
      <c r="B61" s="176" t="s">
        <v>273</v>
      </c>
      <c r="C61" s="6">
        <v>20.23</v>
      </c>
      <c r="D61" s="17">
        <v>20.23</v>
      </c>
      <c r="E61" s="7">
        <v>100</v>
      </c>
      <c r="F61" s="17">
        <v>22.66</v>
      </c>
      <c r="G61" s="7">
        <f>F61/D61*100</f>
        <v>112.01186356895698</v>
      </c>
      <c r="H61" s="190"/>
    </row>
    <row r="62" spans="1:8" ht="17.25" customHeight="1">
      <c r="A62" s="15" t="s">
        <v>41</v>
      </c>
      <c r="B62" s="175" t="s">
        <v>286</v>
      </c>
      <c r="C62" s="6"/>
      <c r="D62" s="17"/>
      <c r="E62" s="7"/>
      <c r="F62" s="17"/>
      <c r="G62" s="7"/>
      <c r="H62" s="190"/>
    </row>
    <row r="63" spans="1:8" ht="17.25" customHeight="1">
      <c r="A63" s="15" t="s">
        <v>274</v>
      </c>
      <c r="B63" s="176" t="s">
        <v>211</v>
      </c>
      <c r="C63" s="6"/>
      <c r="D63" s="17">
        <v>20.67</v>
      </c>
      <c r="E63" s="7"/>
      <c r="F63" s="17">
        <v>23.03</v>
      </c>
      <c r="G63" s="7">
        <f aca="true" t="shared" si="1" ref="G63:G69">F63/D63*100</f>
        <v>111.41751330430576</v>
      </c>
      <c r="H63" s="190"/>
    </row>
    <row r="64" spans="1:8" ht="17.25" customHeight="1">
      <c r="A64" s="15" t="s">
        <v>275</v>
      </c>
      <c r="B64" s="176" t="s">
        <v>272</v>
      </c>
      <c r="C64" s="6"/>
      <c r="D64" s="17">
        <v>20.67</v>
      </c>
      <c r="E64" s="7"/>
      <c r="F64" s="17">
        <v>23.03</v>
      </c>
      <c r="G64" s="7">
        <f t="shared" si="1"/>
        <v>111.41751330430576</v>
      </c>
      <c r="H64" s="190"/>
    </row>
    <row r="65" spans="1:8" ht="17.25" customHeight="1">
      <c r="A65" s="15" t="s">
        <v>276</v>
      </c>
      <c r="B65" s="176" t="s">
        <v>273</v>
      </c>
      <c r="C65" s="6">
        <v>24.39</v>
      </c>
      <c r="D65" s="17">
        <v>24.39</v>
      </c>
      <c r="E65" s="7">
        <v>100</v>
      </c>
      <c r="F65" s="17">
        <v>27.18</v>
      </c>
      <c r="G65" s="7">
        <f t="shared" si="1"/>
        <v>111.43911439114392</v>
      </c>
      <c r="H65" s="190"/>
    </row>
    <row r="66" spans="1:8" ht="17.25" customHeight="1">
      <c r="A66" s="15" t="s">
        <v>125</v>
      </c>
      <c r="B66" s="175" t="s">
        <v>287</v>
      </c>
      <c r="C66" s="6"/>
      <c r="D66" s="17"/>
      <c r="E66" s="7"/>
      <c r="F66" s="17"/>
      <c r="G66" s="7"/>
      <c r="H66" s="190"/>
    </row>
    <row r="67" spans="1:8" ht="17.25" customHeight="1">
      <c r="A67" s="85" t="s">
        <v>277</v>
      </c>
      <c r="B67" s="178" t="s">
        <v>211</v>
      </c>
      <c r="C67" s="10"/>
      <c r="D67" s="27">
        <v>8.47</v>
      </c>
      <c r="E67" s="33"/>
      <c r="F67" s="27">
        <v>9.1</v>
      </c>
      <c r="G67" s="33">
        <f t="shared" si="1"/>
        <v>107.43801652892562</v>
      </c>
      <c r="H67" s="191"/>
    </row>
    <row r="68" spans="1:8" ht="17.25" customHeight="1">
      <c r="A68" s="15" t="s">
        <v>278</v>
      </c>
      <c r="B68" s="176" t="s">
        <v>272</v>
      </c>
      <c r="C68" s="6"/>
      <c r="D68" s="17">
        <v>8.47</v>
      </c>
      <c r="E68" s="7"/>
      <c r="F68" s="17">
        <v>9.1</v>
      </c>
      <c r="G68" s="7">
        <f t="shared" si="1"/>
        <v>107.43801652892562</v>
      </c>
      <c r="H68" s="206" t="s">
        <v>293</v>
      </c>
    </row>
    <row r="69" spans="1:8" ht="17.25" customHeight="1">
      <c r="A69" s="15" t="s">
        <v>279</v>
      </c>
      <c r="B69" s="176" t="s">
        <v>273</v>
      </c>
      <c r="C69" s="6">
        <v>9.99</v>
      </c>
      <c r="D69" s="17">
        <v>9.99</v>
      </c>
      <c r="E69" s="7">
        <v>100</v>
      </c>
      <c r="F69" s="17">
        <v>10.74</v>
      </c>
      <c r="G69" s="7">
        <f t="shared" si="1"/>
        <v>107.50750750750751</v>
      </c>
      <c r="H69" s="190"/>
    </row>
    <row r="70" spans="1:8" ht="17.25" customHeight="1">
      <c r="A70" s="15" t="s">
        <v>126</v>
      </c>
      <c r="B70" s="175" t="s">
        <v>288</v>
      </c>
      <c r="C70" s="6"/>
      <c r="D70" s="17"/>
      <c r="E70" s="7"/>
      <c r="F70" s="17"/>
      <c r="G70" s="7"/>
      <c r="H70" s="190"/>
    </row>
    <row r="71" spans="1:8" ht="17.25" customHeight="1">
      <c r="A71" s="15" t="s">
        <v>280</v>
      </c>
      <c r="B71" s="176" t="s">
        <v>211</v>
      </c>
      <c r="C71" s="6"/>
      <c r="D71" s="17">
        <v>11.56</v>
      </c>
      <c r="E71" s="7"/>
      <c r="F71" s="17">
        <v>12.43</v>
      </c>
      <c r="G71" s="7">
        <f>F71/D71*100</f>
        <v>107.5259515570934</v>
      </c>
      <c r="H71" s="190"/>
    </row>
    <row r="72" spans="1:8" ht="17.25" customHeight="1">
      <c r="A72" s="15" t="s">
        <v>281</v>
      </c>
      <c r="B72" s="176" t="s">
        <v>272</v>
      </c>
      <c r="C72" s="6"/>
      <c r="D72" s="17">
        <v>11.56</v>
      </c>
      <c r="E72" s="7"/>
      <c r="F72" s="17">
        <v>12.43</v>
      </c>
      <c r="G72" s="7">
        <f>F72/D72*100</f>
        <v>107.5259515570934</v>
      </c>
      <c r="H72" s="190"/>
    </row>
    <row r="73" spans="1:8" ht="17.25" customHeight="1">
      <c r="A73" s="85" t="s">
        <v>282</v>
      </c>
      <c r="B73" s="178" t="s">
        <v>273</v>
      </c>
      <c r="C73" s="10" t="s">
        <v>108</v>
      </c>
      <c r="D73" s="27">
        <v>13.64</v>
      </c>
      <c r="E73" s="33"/>
      <c r="F73" s="27">
        <v>14.67</v>
      </c>
      <c r="G73" s="33">
        <f>F73/D73*100</f>
        <v>107.55131964809384</v>
      </c>
      <c r="H73" s="191"/>
    </row>
    <row r="74" spans="1:8" ht="18" customHeight="1">
      <c r="A74" s="104" t="s">
        <v>2</v>
      </c>
      <c r="B74" s="105" t="s">
        <v>3</v>
      </c>
      <c r="C74" s="5"/>
      <c r="D74" s="5"/>
      <c r="E74" s="5"/>
      <c r="F74" s="126"/>
      <c r="G74" s="5"/>
      <c r="H74" s="23"/>
    </row>
    <row r="75" spans="1:8" ht="18" customHeight="1">
      <c r="A75" s="15" t="s">
        <v>27</v>
      </c>
      <c r="B75" s="24" t="s">
        <v>59</v>
      </c>
      <c r="C75" s="5"/>
      <c r="D75" s="5"/>
      <c r="E75" s="5"/>
      <c r="F75" s="126"/>
      <c r="G75" s="11"/>
      <c r="H75" s="23"/>
    </row>
    <row r="76" spans="1:8" ht="27.75" customHeight="1">
      <c r="A76" s="49" t="s">
        <v>60</v>
      </c>
      <c r="B76" s="78" t="s">
        <v>173</v>
      </c>
      <c r="C76" s="5">
        <v>1155.04</v>
      </c>
      <c r="D76" s="5">
        <v>1155.04</v>
      </c>
      <c r="E76" s="7">
        <v>100</v>
      </c>
      <c r="F76" s="126">
        <v>1186.49</v>
      </c>
      <c r="G76" s="7">
        <f>F76/D76*100</f>
        <v>102.72284942512815</v>
      </c>
      <c r="H76" s="189" t="s">
        <v>65</v>
      </c>
    </row>
    <row r="77" spans="1:8" ht="21" customHeight="1">
      <c r="A77" s="80" t="s">
        <v>61</v>
      </c>
      <c r="B77" s="95" t="s">
        <v>192</v>
      </c>
      <c r="C77" s="9">
        <v>1362.95</v>
      </c>
      <c r="D77" s="9">
        <v>1362.95</v>
      </c>
      <c r="E77" s="33">
        <v>100</v>
      </c>
      <c r="F77" s="150">
        <v>1400.06</v>
      </c>
      <c r="G77" s="33">
        <f>F77/D77*100</f>
        <v>102.7227704611321</v>
      </c>
      <c r="H77" s="200"/>
    </row>
    <row r="78" spans="1:8" ht="21" customHeight="1">
      <c r="A78" s="122" t="s">
        <v>28</v>
      </c>
      <c r="B78" s="151" t="s">
        <v>62</v>
      </c>
      <c r="C78" s="38"/>
      <c r="D78" s="38"/>
      <c r="E78" s="50"/>
      <c r="F78" s="38"/>
      <c r="G78" s="50"/>
      <c r="H78" s="147"/>
    </row>
    <row r="79" spans="1:8" ht="33" customHeight="1">
      <c r="A79" s="49" t="s">
        <v>63</v>
      </c>
      <c r="B79" s="78" t="s">
        <v>174</v>
      </c>
      <c r="C79" s="5"/>
      <c r="D79" s="5">
        <v>63.53</v>
      </c>
      <c r="E79" s="7"/>
      <c r="F79" s="5">
        <v>71.18</v>
      </c>
      <c r="G79" s="7">
        <f>F79/D79*100</f>
        <v>112.04155517078547</v>
      </c>
      <c r="H79" s="189" t="s">
        <v>65</v>
      </c>
    </row>
    <row r="80" spans="1:8" ht="21" customHeight="1">
      <c r="A80" s="80" t="s">
        <v>64</v>
      </c>
      <c r="B80" s="95" t="s">
        <v>194</v>
      </c>
      <c r="C80" s="9">
        <v>74.96</v>
      </c>
      <c r="D80" s="9">
        <v>74.96</v>
      </c>
      <c r="E80" s="33">
        <v>100</v>
      </c>
      <c r="F80" s="9">
        <v>83.99</v>
      </c>
      <c r="G80" s="33">
        <f>F80/D80*100</f>
        <v>112.04642475987194</v>
      </c>
      <c r="H80" s="200"/>
    </row>
    <row r="81" spans="1:8" ht="21" customHeight="1">
      <c r="A81" s="122" t="s">
        <v>45</v>
      </c>
      <c r="B81" s="151" t="s">
        <v>193</v>
      </c>
      <c r="C81" s="18">
        <v>16.78</v>
      </c>
      <c r="D81" s="38">
        <v>16.78</v>
      </c>
      <c r="E81" s="50">
        <v>100</v>
      </c>
      <c r="F81" s="38">
        <v>18.04</v>
      </c>
      <c r="G81" s="50">
        <f>F81/D81*100</f>
        <v>107.50893921334921</v>
      </c>
      <c r="H81" s="147" t="s">
        <v>95</v>
      </c>
    </row>
    <row r="82" spans="1:8" ht="16.5" customHeight="1">
      <c r="A82" s="15" t="s">
        <v>46</v>
      </c>
      <c r="B82" s="26" t="s">
        <v>195</v>
      </c>
      <c r="C82" s="5">
        <v>16.12</v>
      </c>
      <c r="D82" s="5">
        <v>16.12</v>
      </c>
      <c r="E82" s="7">
        <v>100</v>
      </c>
      <c r="F82" s="5">
        <v>17.33</v>
      </c>
      <c r="G82" s="7">
        <f>F82/D82*100</f>
        <v>107.50620347394539</v>
      </c>
      <c r="H82" s="206" t="s">
        <v>95</v>
      </c>
    </row>
    <row r="83" spans="1:8" ht="16.5" customHeight="1">
      <c r="A83" s="85" t="s">
        <v>96</v>
      </c>
      <c r="B83" s="83" t="s">
        <v>196</v>
      </c>
      <c r="C83" s="9">
        <v>1.17</v>
      </c>
      <c r="D83" s="9">
        <v>1.17</v>
      </c>
      <c r="E83" s="33">
        <v>100</v>
      </c>
      <c r="F83" s="9">
        <v>1.25</v>
      </c>
      <c r="G83" s="33">
        <f>F83/D83*100</f>
        <v>106.83760683760684</v>
      </c>
      <c r="H83" s="200"/>
    </row>
    <row r="84" spans="1:8" ht="15.75">
      <c r="A84" s="60" t="s">
        <v>4</v>
      </c>
      <c r="B84" s="106" t="s">
        <v>17</v>
      </c>
      <c r="C84" s="4"/>
      <c r="D84" s="4"/>
      <c r="E84" s="4"/>
      <c r="F84" s="4"/>
      <c r="G84" s="4"/>
      <c r="H84" s="69"/>
    </row>
    <row r="85" spans="1:8" ht="15.75">
      <c r="A85" s="15" t="s">
        <v>19</v>
      </c>
      <c r="B85" s="26" t="s">
        <v>59</v>
      </c>
      <c r="C85" s="5"/>
      <c r="D85" s="5"/>
      <c r="E85" s="5"/>
      <c r="F85" s="5"/>
      <c r="G85" s="5"/>
      <c r="H85" s="189" t="s">
        <v>237</v>
      </c>
    </row>
    <row r="86" spans="1:8" ht="32.25" customHeight="1">
      <c r="A86" s="23" t="s">
        <v>75</v>
      </c>
      <c r="B86" s="78" t="s">
        <v>175</v>
      </c>
      <c r="C86" s="5">
        <v>1875.37</v>
      </c>
      <c r="D86" s="5">
        <v>1875.37</v>
      </c>
      <c r="E86" s="7">
        <v>100</v>
      </c>
      <c r="F86" s="5">
        <v>2050.87</v>
      </c>
      <c r="G86" s="7">
        <f>F86/D86*100</f>
        <v>109.35815332441065</v>
      </c>
      <c r="H86" s="190"/>
    </row>
    <row r="87" spans="1:8" ht="15.75">
      <c r="A87" s="15" t="s">
        <v>76</v>
      </c>
      <c r="B87" s="74" t="s">
        <v>197</v>
      </c>
      <c r="C87" s="5">
        <v>2212.94</v>
      </c>
      <c r="D87" s="6">
        <v>1910</v>
      </c>
      <c r="E87" s="7">
        <f>D87/C87*100</f>
        <v>86.31051903802181</v>
      </c>
      <c r="F87" s="104">
        <v>2125.82</v>
      </c>
      <c r="G87" s="7">
        <f>F87/D87*100</f>
        <v>111.2994764397906</v>
      </c>
      <c r="H87" s="190"/>
    </row>
    <row r="88" spans="1:8" ht="31.5">
      <c r="A88" s="37" t="s">
        <v>20</v>
      </c>
      <c r="B88" s="79" t="s">
        <v>176</v>
      </c>
      <c r="C88" s="10">
        <v>6222.77</v>
      </c>
      <c r="D88" s="10">
        <v>6222.77</v>
      </c>
      <c r="E88" s="33">
        <v>100</v>
      </c>
      <c r="F88" s="10">
        <v>6841.36</v>
      </c>
      <c r="G88" s="33">
        <f>F88/D88*100</f>
        <v>109.94074985898561</v>
      </c>
      <c r="H88" s="191"/>
    </row>
    <row r="89" spans="1:8" ht="15.75">
      <c r="A89" s="23" t="s">
        <v>29</v>
      </c>
      <c r="B89" s="74" t="s">
        <v>62</v>
      </c>
      <c r="C89" s="6"/>
      <c r="D89" s="6"/>
      <c r="E89" s="7"/>
      <c r="F89" s="6"/>
      <c r="G89" s="7"/>
      <c r="H89" s="58"/>
    </row>
    <row r="90" spans="1:8" ht="30.75">
      <c r="A90" s="23" t="s">
        <v>77</v>
      </c>
      <c r="B90" s="78" t="s">
        <v>177</v>
      </c>
      <c r="C90" s="6"/>
      <c r="D90" s="6">
        <v>103.15</v>
      </c>
      <c r="E90" s="7"/>
      <c r="F90" s="6">
        <v>123.03</v>
      </c>
      <c r="G90" s="7">
        <f>F90/D90*100</f>
        <v>119.2729035385361</v>
      </c>
      <c r="H90" s="189" t="s">
        <v>238</v>
      </c>
    </row>
    <row r="91" spans="1:8" ht="15.75">
      <c r="A91" s="37" t="s">
        <v>78</v>
      </c>
      <c r="B91" s="95" t="s">
        <v>198</v>
      </c>
      <c r="C91" s="10">
        <v>107.8</v>
      </c>
      <c r="D91" s="10">
        <v>107.8</v>
      </c>
      <c r="E91" s="33">
        <v>100</v>
      </c>
      <c r="F91" s="173">
        <v>119.98</v>
      </c>
      <c r="G91" s="33">
        <f>F91/D91*100</f>
        <v>111.2987012987013</v>
      </c>
      <c r="H91" s="200"/>
    </row>
    <row r="92" spans="1:8" ht="15.75">
      <c r="A92" s="37" t="s">
        <v>135</v>
      </c>
      <c r="B92" s="95" t="s">
        <v>199</v>
      </c>
      <c r="C92" s="10">
        <v>17.99</v>
      </c>
      <c r="D92" s="10">
        <v>17.99</v>
      </c>
      <c r="E92" s="33">
        <v>100</v>
      </c>
      <c r="F92" s="10">
        <v>19</v>
      </c>
      <c r="G92" s="33">
        <f>F92/D92*100</f>
        <v>105.61423012784881</v>
      </c>
      <c r="H92" s="37" t="s">
        <v>136</v>
      </c>
    </row>
    <row r="93" spans="1:8" ht="24.75" customHeight="1">
      <c r="A93" s="107" t="s">
        <v>5</v>
      </c>
      <c r="B93" s="108" t="s">
        <v>178</v>
      </c>
      <c r="C93" s="97"/>
      <c r="D93" s="61"/>
      <c r="E93" s="97"/>
      <c r="F93" s="61"/>
      <c r="G93" s="97"/>
      <c r="H93" s="58"/>
    </row>
    <row r="94" spans="1:8" ht="21" customHeight="1">
      <c r="A94" s="49" t="s">
        <v>30</v>
      </c>
      <c r="B94" s="75" t="s">
        <v>59</v>
      </c>
      <c r="C94" s="8"/>
      <c r="D94" s="61"/>
      <c r="E94" s="8"/>
      <c r="F94" s="61"/>
      <c r="G94" s="8"/>
      <c r="H94" s="189" t="s">
        <v>267</v>
      </c>
    </row>
    <row r="95" spans="1:8" ht="32.25" customHeight="1">
      <c r="A95" s="23" t="s">
        <v>142</v>
      </c>
      <c r="B95" s="75" t="s">
        <v>171</v>
      </c>
      <c r="C95" s="8"/>
      <c r="D95" s="61"/>
      <c r="E95" s="8"/>
      <c r="F95" s="61"/>
      <c r="G95" s="8"/>
      <c r="H95" s="189"/>
    </row>
    <row r="96" spans="1:8" ht="18" customHeight="1">
      <c r="A96" s="15"/>
      <c r="B96" s="96" t="s">
        <v>22</v>
      </c>
      <c r="C96" s="40">
        <v>2373.5</v>
      </c>
      <c r="D96" s="91">
        <v>2373.5</v>
      </c>
      <c r="E96" s="55">
        <f>D96/C96*100</f>
        <v>100</v>
      </c>
      <c r="F96" s="91">
        <v>2529.89</v>
      </c>
      <c r="G96" s="55">
        <f>F96/D96*100</f>
        <v>106.58900358120917</v>
      </c>
      <c r="H96" s="189"/>
    </row>
    <row r="97" spans="1:8" ht="15.75" customHeight="1">
      <c r="A97" s="85"/>
      <c r="B97" s="179" t="s">
        <v>23</v>
      </c>
      <c r="C97" s="41">
        <v>2392.25</v>
      </c>
      <c r="D97" s="180">
        <v>2392.25</v>
      </c>
      <c r="E97" s="56">
        <f>D97/C97*100</f>
        <v>100</v>
      </c>
      <c r="F97" s="180">
        <v>2548.19</v>
      </c>
      <c r="G97" s="56">
        <f>F97/D97*100</f>
        <v>106.51854948270456</v>
      </c>
      <c r="H97" s="189"/>
    </row>
    <row r="98" spans="1:8" ht="18.75" customHeight="1">
      <c r="A98" s="85" t="s">
        <v>143</v>
      </c>
      <c r="B98" s="102" t="s">
        <v>191</v>
      </c>
      <c r="C98" s="188">
        <v>2800.73</v>
      </c>
      <c r="D98" s="109">
        <v>1910</v>
      </c>
      <c r="E98" s="56">
        <f>D98/C98*100</f>
        <v>68.19650591095893</v>
      </c>
      <c r="F98" s="171">
        <v>2125.82</v>
      </c>
      <c r="G98" s="56">
        <f>F98/D98*100</f>
        <v>111.2994764397906</v>
      </c>
      <c r="H98" s="37"/>
    </row>
    <row r="99" spans="1:8" ht="18.75" customHeight="1">
      <c r="A99" s="15" t="s">
        <v>31</v>
      </c>
      <c r="B99" s="75" t="s">
        <v>62</v>
      </c>
      <c r="C99" s="97"/>
      <c r="D99" s="91"/>
      <c r="E99" s="40"/>
      <c r="F99" s="61"/>
      <c r="G99" s="55"/>
      <c r="H99" s="206" t="s">
        <v>267</v>
      </c>
    </row>
    <row r="100" spans="1:8" ht="31.5" customHeight="1">
      <c r="A100" s="15" t="s">
        <v>144</v>
      </c>
      <c r="B100" s="75" t="s">
        <v>177</v>
      </c>
      <c r="C100" s="8"/>
      <c r="D100" s="91">
        <v>130.54</v>
      </c>
      <c r="E100" s="40"/>
      <c r="F100" s="61">
        <v>151.76</v>
      </c>
      <c r="G100" s="55">
        <f>F100/D100*100</f>
        <v>116.25555385322505</v>
      </c>
      <c r="H100" s="190"/>
    </row>
    <row r="101" spans="1:8" ht="18.75" customHeight="1">
      <c r="A101" s="85" t="s">
        <v>145</v>
      </c>
      <c r="B101" s="95" t="s">
        <v>194</v>
      </c>
      <c r="C101" s="41">
        <v>107.8</v>
      </c>
      <c r="D101" s="91">
        <v>107.8</v>
      </c>
      <c r="E101" s="56">
        <v>100</v>
      </c>
      <c r="F101" s="172">
        <v>110</v>
      </c>
      <c r="G101" s="55">
        <f>F101/D101*100</f>
        <v>102.04081632653062</v>
      </c>
      <c r="H101" s="191"/>
    </row>
    <row r="102" spans="1:8" ht="36" customHeight="1">
      <c r="A102" s="20" t="s">
        <v>6</v>
      </c>
      <c r="B102" s="136" t="s">
        <v>179</v>
      </c>
      <c r="C102" s="5"/>
      <c r="D102" s="66"/>
      <c r="E102" s="67"/>
      <c r="F102" s="66"/>
      <c r="G102" s="67"/>
      <c r="H102" s="20"/>
    </row>
    <row r="103" spans="1:8" ht="24" customHeight="1">
      <c r="A103" s="15" t="s">
        <v>42</v>
      </c>
      <c r="B103" s="75" t="s">
        <v>59</v>
      </c>
      <c r="C103" s="5"/>
      <c r="D103" s="44"/>
      <c r="E103" s="141"/>
      <c r="F103" s="44"/>
      <c r="G103" s="141"/>
      <c r="H103" s="121"/>
    </row>
    <row r="104" spans="1:8" ht="36" customHeight="1">
      <c r="A104" s="15" t="s">
        <v>163</v>
      </c>
      <c r="B104" s="75" t="s">
        <v>180</v>
      </c>
      <c r="C104" s="65">
        <v>2012</v>
      </c>
      <c r="D104" s="65">
        <v>2012</v>
      </c>
      <c r="E104" s="68">
        <f>D104/C104*100</f>
        <v>100</v>
      </c>
      <c r="F104" s="65">
        <v>2012</v>
      </c>
      <c r="G104" s="68">
        <f>F104/D104*100</f>
        <v>100</v>
      </c>
      <c r="H104" s="189" t="s">
        <v>167</v>
      </c>
    </row>
    <row r="105" spans="1:8" ht="27" customHeight="1">
      <c r="A105" s="85" t="s">
        <v>164</v>
      </c>
      <c r="B105" s="102" t="s">
        <v>200</v>
      </c>
      <c r="C105" s="45">
        <v>2374.16</v>
      </c>
      <c r="D105" s="45">
        <v>2374.16</v>
      </c>
      <c r="E105" s="137">
        <f>D105/C105*100</f>
        <v>100</v>
      </c>
      <c r="F105" s="45">
        <v>2374.16</v>
      </c>
      <c r="G105" s="152">
        <f>F105/D105*100</f>
        <v>100</v>
      </c>
      <c r="H105" s="200"/>
    </row>
    <row r="106" spans="1:8" ht="24" customHeight="1">
      <c r="A106" s="15" t="s">
        <v>47</v>
      </c>
      <c r="B106" s="75" t="s">
        <v>62</v>
      </c>
      <c r="C106" s="65"/>
      <c r="D106" s="65"/>
      <c r="E106" s="68"/>
      <c r="F106" s="65"/>
      <c r="G106" s="68"/>
      <c r="H106" s="70"/>
    </row>
    <row r="107" spans="1:8" ht="29.25" customHeight="1">
      <c r="A107" s="85" t="s">
        <v>165</v>
      </c>
      <c r="B107" s="102" t="s">
        <v>177</v>
      </c>
      <c r="C107" s="137"/>
      <c r="D107" s="138">
        <v>120.7</v>
      </c>
      <c r="E107" s="152"/>
      <c r="F107" s="138">
        <v>120.7</v>
      </c>
      <c r="G107" s="152">
        <v>100</v>
      </c>
      <c r="H107" s="196" t="s">
        <v>167</v>
      </c>
    </row>
    <row r="108" spans="1:8" ht="27" customHeight="1">
      <c r="A108" s="85" t="s">
        <v>166</v>
      </c>
      <c r="B108" s="79" t="s">
        <v>201</v>
      </c>
      <c r="C108" s="45"/>
      <c r="D108" s="138">
        <v>107.8</v>
      </c>
      <c r="E108" s="65"/>
      <c r="F108" s="45">
        <v>142.42</v>
      </c>
      <c r="G108" s="68">
        <f>F108/D108*100</f>
        <v>132.11502782931353</v>
      </c>
      <c r="H108" s="193"/>
    </row>
    <row r="109" spans="1:8" ht="27" customHeight="1">
      <c r="A109" s="60" t="s">
        <v>7</v>
      </c>
      <c r="B109" s="110" t="s">
        <v>16</v>
      </c>
      <c r="C109" s="4"/>
      <c r="D109" s="16"/>
      <c r="E109" s="4"/>
      <c r="F109" s="16"/>
      <c r="G109" s="4"/>
      <c r="H109" s="20"/>
    </row>
    <row r="110" spans="1:8" ht="18" customHeight="1">
      <c r="A110" s="15" t="s">
        <v>32</v>
      </c>
      <c r="B110" s="28" t="s">
        <v>59</v>
      </c>
      <c r="C110" s="5"/>
      <c r="D110" s="16"/>
      <c r="E110" s="5"/>
      <c r="F110" s="16"/>
      <c r="G110" s="5"/>
      <c r="H110" s="189" t="s">
        <v>148</v>
      </c>
    </row>
    <row r="111" spans="1:8" ht="30.75">
      <c r="A111" s="23" t="s">
        <v>123</v>
      </c>
      <c r="B111" s="75" t="s">
        <v>171</v>
      </c>
      <c r="C111" s="6">
        <v>1125.19</v>
      </c>
      <c r="D111" s="16">
        <v>1125.19</v>
      </c>
      <c r="E111" s="7">
        <v>100</v>
      </c>
      <c r="F111" s="16">
        <v>1265.84</v>
      </c>
      <c r="G111" s="7">
        <f>F111/D111*100</f>
        <v>112.50011109234883</v>
      </c>
      <c r="H111" s="190"/>
    </row>
    <row r="112" spans="1:8" ht="22.5" customHeight="1">
      <c r="A112" s="85" t="s">
        <v>124</v>
      </c>
      <c r="B112" s="102" t="s">
        <v>202</v>
      </c>
      <c r="C112" s="10">
        <v>1327.72</v>
      </c>
      <c r="D112" s="48">
        <v>1327.72</v>
      </c>
      <c r="E112" s="33">
        <v>100</v>
      </c>
      <c r="F112" s="48">
        <v>1493.69</v>
      </c>
      <c r="G112" s="33">
        <f>F112/D112*100</f>
        <v>112.50037658542465</v>
      </c>
      <c r="H112" s="191"/>
    </row>
    <row r="113" spans="1:8" ht="18.75" customHeight="1">
      <c r="A113" s="15" t="s">
        <v>33</v>
      </c>
      <c r="B113" s="75" t="s">
        <v>62</v>
      </c>
      <c r="C113" s="6"/>
      <c r="D113" s="16"/>
      <c r="E113" s="7"/>
      <c r="F113" s="16"/>
      <c r="G113" s="7"/>
      <c r="H113" s="206" t="s">
        <v>239</v>
      </c>
    </row>
    <row r="114" spans="1:8" ht="32.25" customHeight="1">
      <c r="A114" s="15" t="s">
        <v>146</v>
      </c>
      <c r="B114" s="75" t="s">
        <v>177</v>
      </c>
      <c r="C114" s="6"/>
      <c r="D114" s="16">
        <v>64.74</v>
      </c>
      <c r="E114" s="7"/>
      <c r="F114" s="16">
        <v>75.94</v>
      </c>
      <c r="G114" s="7">
        <f>F114/D114*100</f>
        <v>117.29996910719802</v>
      </c>
      <c r="H114" s="190"/>
    </row>
    <row r="115" spans="1:8" ht="22.5" customHeight="1">
      <c r="A115" s="85" t="s">
        <v>147</v>
      </c>
      <c r="B115" s="102" t="s">
        <v>201</v>
      </c>
      <c r="C115" s="10"/>
      <c r="D115" s="48">
        <v>76.39</v>
      </c>
      <c r="E115" s="33"/>
      <c r="F115" s="174">
        <v>82</v>
      </c>
      <c r="G115" s="33">
        <f>F115/D115*100</f>
        <v>107.34389317973556</v>
      </c>
      <c r="H115" s="191"/>
    </row>
    <row r="116" spans="1:8" ht="23.25" customHeight="1">
      <c r="A116" s="85" t="s">
        <v>149</v>
      </c>
      <c r="B116" s="102" t="s">
        <v>203</v>
      </c>
      <c r="C116" s="10"/>
      <c r="D116" s="48">
        <v>2.59</v>
      </c>
      <c r="E116" s="33"/>
      <c r="F116" s="27">
        <v>3.5</v>
      </c>
      <c r="G116" s="33">
        <f>F116/D116*100</f>
        <v>135.13513513513513</v>
      </c>
      <c r="H116" s="37" t="s">
        <v>109</v>
      </c>
    </row>
    <row r="117" spans="1:8" ht="34.5" customHeight="1">
      <c r="A117" s="111" t="s">
        <v>8</v>
      </c>
      <c r="B117" s="112" t="s">
        <v>24</v>
      </c>
      <c r="C117" s="17"/>
      <c r="D117" s="19"/>
      <c r="E117" s="77"/>
      <c r="F117" s="19"/>
      <c r="G117" s="19"/>
      <c r="H117" s="58"/>
    </row>
    <row r="118" spans="1:8" ht="17.25" customHeight="1">
      <c r="A118" s="89" t="s">
        <v>43</v>
      </c>
      <c r="B118" s="26" t="s">
        <v>59</v>
      </c>
      <c r="C118" s="17"/>
      <c r="D118" s="6"/>
      <c r="E118" s="17"/>
      <c r="F118" s="6"/>
      <c r="G118" s="6"/>
      <c r="H118" s="189" t="s">
        <v>57</v>
      </c>
    </row>
    <row r="119" spans="1:8" ht="30.75">
      <c r="A119" s="36" t="s">
        <v>79</v>
      </c>
      <c r="B119" s="78" t="s">
        <v>181</v>
      </c>
      <c r="C119" s="17">
        <v>1359.79</v>
      </c>
      <c r="D119" s="6">
        <v>1359.79</v>
      </c>
      <c r="E119" s="29">
        <v>100</v>
      </c>
      <c r="F119" s="6">
        <v>1359.79</v>
      </c>
      <c r="G119" s="7">
        <f>F119/D119*100</f>
        <v>100</v>
      </c>
      <c r="H119" s="190"/>
    </row>
    <row r="120" spans="1:8" ht="20.25" customHeight="1">
      <c r="A120" s="39" t="s">
        <v>79</v>
      </c>
      <c r="B120" s="79" t="s">
        <v>204</v>
      </c>
      <c r="C120" s="27">
        <v>1604.55</v>
      </c>
      <c r="D120" s="10">
        <v>1604.55</v>
      </c>
      <c r="E120" s="113">
        <v>100</v>
      </c>
      <c r="F120" s="10">
        <v>1604.55</v>
      </c>
      <c r="G120" s="33">
        <f>F120/D120*100</f>
        <v>100</v>
      </c>
      <c r="H120" s="191"/>
    </row>
    <row r="121" spans="1:8" ht="15.75">
      <c r="A121" s="181" t="s">
        <v>44</v>
      </c>
      <c r="B121" s="182" t="s">
        <v>62</v>
      </c>
      <c r="C121" s="183"/>
      <c r="D121" s="18"/>
      <c r="E121" s="184"/>
      <c r="F121" s="18"/>
      <c r="G121" s="50"/>
      <c r="H121" s="147"/>
    </row>
    <row r="122" spans="1:8" ht="28.5" customHeight="1">
      <c r="A122" s="39" t="s">
        <v>80</v>
      </c>
      <c r="B122" s="79" t="s">
        <v>182</v>
      </c>
      <c r="C122" s="27"/>
      <c r="D122" s="10">
        <v>81.57</v>
      </c>
      <c r="E122" s="113"/>
      <c r="F122" s="10">
        <v>81.57</v>
      </c>
      <c r="G122" s="33">
        <f>F122/D122*100</f>
        <v>100</v>
      </c>
      <c r="H122" s="58" t="s">
        <v>65</v>
      </c>
    </row>
    <row r="123" spans="1:8" ht="22.5" customHeight="1">
      <c r="A123" s="39" t="s">
        <v>97</v>
      </c>
      <c r="B123" s="79" t="s">
        <v>98</v>
      </c>
      <c r="C123" s="27"/>
      <c r="D123" s="10">
        <v>5.31</v>
      </c>
      <c r="E123" s="113"/>
      <c r="F123" s="10">
        <v>5.31</v>
      </c>
      <c r="G123" s="33">
        <f>F123/D123*100</f>
        <v>100</v>
      </c>
      <c r="H123" s="37" t="s">
        <v>95</v>
      </c>
    </row>
    <row r="124" spans="1:8" ht="12" customHeight="1">
      <c r="A124" s="20"/>
      <c r="B124" s="46"/>
      <c r="C124" s="4"/>
      <c r="D124" s="32"/>
      <c r="E124" s="4"/>
      <c r="F124" s="32"/>
      <c r="G124" s="21"/>
      <c r="H124" s="69"/>
    </row>
    <row r="125" spans="1:8" ht="15.75">
      <c r="A125" s="104" t="s">
        <v>10</v>
      </c>
      <c r="B125" s="114" t="s">
        <v>81</v>
      </c>
      <c r="C125" s="5"/>
      <c r="D125" s="16"/>
      <c r="E125" s="5"/>
      <c r="F125" s="16"/>
      <c r="G125" s="11"/>
      <c r="H125" s="70"/>
    </row>
    <row r="126" spans="1:8" ht="15.75">
      <c r="A126" s="15" t="s">
        <v>38</v>
      </c>
      <c r="B126" s="28" t="s">
        <v>59</v>
      </c>
      <c r="C126" s="5"/>
      <c r="D126" s="16"/>
      <c r="E126" s="5"/>
      <c r="F126" s="16"/>
      <c r="G126" s="11"/>
      <c r="H126" s="189" t="s">
        <v>156</v>
      </c>
    </row>
    <row r="127" spans="1:8" ht="30" customHeight="1">
      <c r="A127" s="23" t="s">
        <v>82</v>
      </c>
      <c r="B127" s="75" t="s">
        <v>183</v>
      </c>
      <c r="C127" s="6">
        <v>1098.96</v>
      </c>
      <c r="D127" s="17">
        <v>1098.96</v>
      </c>
      <c r="E127" s="7">
        <v>100</v>
      </c>
      <c r="F127" s="17">
        <v>1212.06</v>
      </c>
      <c r="G127" s="30">
        <f>F127/D127*100</f>
        <v>110.2915483730072</v>
      </c>
      <c r="H127" s="189"/>
    </row>
    <row r="128" spans="1:8" ht="26.25" customHeight="1">
      <c r="A128" s="37" t="s">
        <v>83</v>
      </c>
      <c r="B128" s="102" t="s">
        <v>191</v>
      </c>
      <c r="C128" s="10">
        <v>1296.77</v>
      </c>
      <c r="D128" s="27">
        <v>1296.77</v>
      </c>
      <c r="E128" s="33">
        <v>100</v>
      </c>
      <c r="F128" s="27">
        <v>1430.23</v>
      </c>
      <c r="G128" s="31">
        <f>F128/D128*100</f>
        <v>110.29172482398575</v>
      </c>
      <c r="H128" s="200"/>
    </row>
    <row r="129" spans="1:8" ht="21" customHeight="1">
      <c r="A129" s="23" t="s">
        <v>39</v>
      </c>
      <c r="B129" s="75" t="s">
        <v>62</v>
      </c>
      <c r="C129" s="6"/>
      <c r="D129" s="17"/>
      <c r="E129" s="7"/>
      <c r="F129" s="17"/>
      <c r="G129" s="30"/>
      <c r="H129" s="58"/>
    </row>
    <row r="130" spans="1:8" ht="33" customHeight="1">
      <c r="A130" s="37" t="s">
        <v>84</v>
      </c>
      <c r="B130" s="102" t="s">
        <v>184</v>
      </c>
      <c r="C130" s="10"/>
      <c r="D130" s="27">
        <v>63.52</v>
      </c>
      <c r="E130" s="33"/>
      <c r="F130" s="27">
        <v>72.71</v>
      </c>
      <c r="G130" s="31">
        <f>F130/D130*100</f>
        <v>114.46788413098234</v>
      </c>
      <c r="H130" s="37" t="s">
        <v>65</v>
      </c>
    </row>
    <row r="131" spans="1:8" ht="22.5" customHeight="1">
      <c r="A131" s="37" t="s">
        <v>85</v>
      </c>
      <c r="B131" s="75" t="s">
        <v>205</v>
      </c>
      <c r="C131" s="10"/>
      <c r="D131" s="27">
        <v>74.95</v>
      </c>
      <c r="E131" s="33"/>
      <c r="F131" s="27">
        <v>85.8</v>
      </c>
      <c r="G131" s="30">
        <f>F131/D131*100</f>
        <v>114.47631754503</v>
      </c>
      <c r="H131" s="37" t="s">
        <v>65</v>
      </c>
    </row>
    <row r="132" spans="1:8" ht="26.25" customHeight="1">
      <c r="A132" s="133" t="s">
        <v>11</v>
      </c>
      <c r="B132" s="153" t="s">
        <v>21</v>
      </c>
      <c r="C132" s="18"/>
      <c r="D132" s="145"/>
      <c r="E132" s="38"/>
      <c r="F132" s="145"/>
      <c r="G132" s="38"/>
      <c r="H132" s="147"/>
    </row>
    <row r="133" spans="1:8" ht="26.25" customHeight="1">
      <c r="A133" s="15" t="s">
        <v>34</v>
      </c>
      <c r="B133" s="71" t="s">
        <v>59</v>
      </c>
      <c r="C133" s="6"/>
      <c r="D133" s="16"/>
      <c r="E133" s="5"/>
      <c r="F133" s="16"/>
      <c r="G133" s="5"/>
      <c r="H133" s="189" t="s">
        <v>57</v>
      </c>
    </row>
    <row r="134" spans="1:8" ht="30.75">
      <c r="A134" s="23" t="s">
        <v>86</v>
      </c>
      <c r="B134" s="75" t="s">
        <v>171</v>
      </c>
      <c r="C134" s="6">
        <v>1103.99</v>
      </c>
      <c r="D134" s="17">
        <v>1103.99</v>
      </c>
      <c r="E134" s="7">
        <v>100</v>
      </c>
      <c r="F134" s="17">
        <v>1169.5</v>
      </c>
      <c r="G134" s="7">
        <f>F134/D134*100</f>
        <v>105.93393056096522</v>
      </c>
      <c r="H134" s="189"/>
    </row>
    <row r="135" spans="1:8" ht="21.75" customHeight="1">
      <c r="A135" s="37" t="s">
        <v>87</v>
      </c>
      <c r="B135" s="102" t="s">
        <v>206</v>
      </c>
      <c r="C135" s="10">
        <v>1302.71</v>
      </c>
      <c r="D135" s="27">
        <v>1302.71</v>
      </c>
      <c r="E135" s="33">
        <v>100</v>
      </c>
      <c r="F135" s="48">
        <v>1380.01</v>
      </c>
      <c r="G135" s="33">
        <f>F135/D135*100</f>
        <v>105.93378418834583</v>
      </c>
      <c r="H135" s="200"/>
    </row>
    <row r="136" spans="1:8" ht="21.75" customHeight="1">
      <c r="A136" s="23" t="s">
        <v>35</v>
      </c>
      <c r="B136" s="75" t="s">
        <v>62</v>
      </c>
      <c r="C136" s="6"/>
      <c r="D136" s="17"/>
      <c r="E136" s="7"/>
      <c r="F136" s="16"/>
      <c r="G136" s="7"/>
      <c r="H136" s="58"/>
    </row>
    <row r="137" spans="1:8" ht="31.5" customHeight="1">
      <c r="A137" s="23" t="s">
        <v>88</v>
      </c>
      <c r="B137" s="75" t="s">
        <v>185</v>
      </c>
      <c r="C137" s="6"/>
      <c r="D137" s="17">
        <v>63.52</v>
      </c>
      <c r="E137" s="7"/>
      <c r="F137" s="16">
        <v>70.16</v>
      </c>
      <c r="G137" s="7">
        <f>F137/D137*100</f>
        <v>110.45340050377833</v>
      </c>
      <c r="H137" s="189" t="s">
        <v>65</v>
      </c>
    </row>
    <row r="138" spans="1:8" ht="21.75" customHeight="1">
      <c r="A138" s="37" t="s">
        <v>89</v>
      </c>
      <c r="B138" s="102" t="s">
        <v>189</v>
      </c>
      <c r="C138" s="10"/>
      <c r="D138" s="27">
        <v>74.95</v>
      </c>
      <c r="E138" s="33"/>
      <c r="F138" s="48">
        <v>82.78</v>
      </c>
      <c r="G138" s="33">
        <f>F138/D138*100</f>
        <v>110.4469646430954</v>
      </c>
      <c r="H138" s="200"/>
    </row>
    <row r="139" spans="1:8" ht="15.75">
      <c r="A139" s="15" t="s">
        <v>13</v>
      </c>
      <c r="B139" s="25" t="s">
        <v>12</v>
      </c>
      <c r="C139" s="19"/>
      <c r="D139" s="19"/>
      <c r="E139" s="19"/>
      <c r="F139" s="19"/>
      <c r="G139" s="22"/>
      <c r="H139" s="58"/>
    </row>
    <row r="140" spans="1:8" ht="15.75">
      <c r="A140" s="15" t="s">
        <v>37</v>
      </c>
      <c r="B140" s="28" t="s">
        <v>59</v>
      </c>
      <c r="C140" s="6"/>
      <c r="D140" s="6"/>
      <c r="E140" s="6"/>
      <c r="F140" s="6"/>
      <c r="G140" s="12"/>
      <c r="H140" s="189" t="s">
        <v>92</v>
      </c>
    </row>
    <row r="141" spans="1:8" ht="30.75">
      <c r="A141" s="49" t="s">
        <v>90</v>
      </c>
      <c r="B141" s="75" t="s">
        <v>186</v>
      </c>
      <c r="C141" s="6">
        <v>702.84</v>
      </c>
      <c r="D141" s="5">
        <v>702.84</v>
      </c>
      <c r="E141" s="7">
        <v>100</v>
      </c>
      <c r="F141" s="5">
        <v>803.75</v>
      </c>
      <c r="G141" s="30">
        <f>F141/D141*100</f>
        <v>114.35746400318708</v>
      </c>
      <c r="H141" s="190"/>
    </row>
    <row r="142" spans="1:8" ht="18.75" customHeight="1">
      <c r="A142" s="80" t="s">
        <v>91</v>
      </c>
      <c r="B142" s="79" t="s">
        <v>207</v>
      </c>
      <c r="C142" s="10">
        <v>829.35</v>
      </c>
      <c r="D142" s="9">
        <v>829.35</v>
      </c>
      <c r="E142" s="33">
        <v>100</v>
      </c>
      <c r="F142" s="9">
        <v>948.43</v>
      </c>
      <c r="G142" s="31">
        <f>F142/D142*100</f>
        <v>114.35823235063603</v>
      </c>
      <c r="H142" s="191"/>
    </row>
    <row r="143" spans="1:8" ht="15.75" customHeight="1">
      <c r="A143" s="49" t="s">
        <v>36</v>
      </c>
      <c r="B143" s="75" t="s">
        <v>62</v>
      </c>
      <c r="C143" s="6"/>
      <c r="D143" s="5"/>
      <c r="E143" s="7"/>
      <c r="F143" s="5"/>
      <c r="G143" s="30"/>
      <c r="H143" s="206" t="s">
        <v>92</v>
      </c>
    </row>
    <row r="144" spans="1:8" ht="30.75">
      <c r="A144" s="49" t="s">
        <v>93</v>
      </c>
      <c r="B144" s="75" t="s">
        <v>187</v>
      </c>
      <c r="C144" s="6"/>
      <c r="D144" s="5">
        <v>54.82</v>
      </c>
      <c r="E144" s="7"/>
      <c r="F144" s="5">
        <v>48.22</v>
      </c>
      <c r="G144" s="30">
        <f>F144/D144*100</f>
        <v>87.96059832178037</v>
      </c>
      <c r="H144" s="190"/>
    </row>
    <row r="145" spans="1:8" ht="17.25" customHeight="1">
      <c r="A145" s="80" t="s">
        <v>94</v>
      </c>
      <c r="B145" s="79" t="s">
        <v>208</v>
      </c>
      <c r="C145" s="10"/>
      <c r="D145" s="9">
        <v>64.69</v>
      </c>
      <c r="E145" s="33"/>
      <c r="F145" s="9">
        <v>56.89</v>
      </c>
      <c r="G145" s="31">
        <f>F145/D145*100</f>
        <v>87.94249497603957</v>
      </c>
      <c r="H145" s="191"/>
    </row>
    <row r="146" spans="1:8" ht="15.75">
      <c r="A146" s="73" t="s">
        <v>127</v>
      </c>
      <c r="B146" s="75" t="s">
        <v>112</v>
      </c>
      <c r="C146" s="19"/>
      <c r="D146" s="17"/>
      <c r="E146" s="76"/>
      <c r="F146" s="59"/>
      <c r="G146" s="76"/>
      <c r="H146" s="206" t="s">
        <v>251</v>
      </c>
    </row>
    <row r="147" spans="1:8" ht="15">
      <c r="A147" s="49" t="s">
        <v>283</v>
      </c>
      <c r="B147" s="176" t="s">
        <v>211</v>
      </c>
      <c r="C147" s="6"/>
      <c r="D147" s="17">
        <v>19.72</v>
      </c>
      <c r="E147" s="7"/>
      <c r="F147" s="16">
        <v>22.67</v>
      </c>
      <c r="G147" s="7">
        <f>F147/D147*100</f>
        <v>114.95943204868155</v>
      </c>
      <c r="H147" s="189"/>
    </row>
    <row r="148" spans="1:8" ht="15">
      <c r="A148" s="49" t="s">
        <v>284</v>
      </c>
      <c r="B148" s="176" t="s">
        <v>272</v>
      </c>
      <c r="C148" s="6"/>
      <c r="D148" s="17">
        <v>19.72</v>
      </c>
      <c r="E148" s="7"/>
      <c r="F148" s="16">
        <v>22.09</v>
      </c>
      <c r="G148" s="7">
        <f>F148/D148*100</f>
        <v>112.0182555780933</v>
      </c>
      <c r="H148" s="190"/>
    </row>
    <row r="149" spans="1:8" ht="15">
      <c r="A149" s="80" t="s">
        <v>285</v>
      </c>
      <c r="B149" s="178" t="s">
        <v>273</v>
      </c>
      <c r="C149" s="10">
        <v>23.27</v>
      </c>
      <c r="D149" s="27">
        <v>23.27</v>
      </c>
      <c r="E149" s="33">
        <v>100</v>
      </c>
      <c r="F149" s="48">
        <v>26.07</v>
      </c>
      <c r="G149" s="33">
        <f>F149/D149*100</f>
        <v>112.03266007735282</v>
      </c>
      <c r="H149" s="190"/>
    </row>
    <row r="150" spans="1:8" ht="18.75" customHeight="1">
      <c r="A150" s="73" t="s">
        <v>128</v>
      </c>
      <c r="B150" s="25" t="s">
        <v>289</v>
      </c>
      <c r="C150" s="19"/>
      <c r="D150" s="77"/>
      <c r="E150" s="76"/>
      <c r="F150" s="77"/>
      <c r="G150" s="76"/>
      <c r="H150" s="206" t="s">
        <v>251</v>
      </c>
    </row>
    <row r="151" spans="1:8" ht="15">
      <c r="A151" s="49" t="s">
        <v>290</v>
      </c>
      <c r="B151" s="176" t="s">
        <v>211</v>
      </c>
      <c r="C151" s="6"/>
      <c r="D151" s="17">
        <v>14.27</v>
      </c>
      <c r="E151" s="7"/>
      <c r="F151" s="16">
        <v>15.34</v>
      </c>
      <c r="G151" s="7">
        <f>F151/D151*100</f>
        <v>107.49824807288017</v>
      </c>
      <c r="H151" s="189"/>
    </row>
    <row r="152" spans="1:8" ht="15">
      <c r="A152" s="49" t="s">
        <v>291</v>
      </c>
      <c r="B152" s="176" t="s">
        <v>272</v>
      </c>
      <c r="C152" s="6"/>
      <c r="D152" s="17">
        <v>14.27</v>
      </c>
      <c r="E152" s="7"/>
      <c r="F152" s="16">
        <v>15.34</v>
      </c>
      <c r="G152" s="7">
        <f>F152/D152*100</f>
        <v>107.49824807288017</v>
      </c>
      <c r="H152" s="190"/>
    </row>
    <row r="153" spans="1:8" ht="18" customHeight="1">
      <c r="A153" s="80" t="s">
        <v>292</v>
      </c>
      <c r="B153" s="178" t="s">
        <v>273</v>
      </c>
      <c r="C153" s="10">
        <v>16.84</v>
      </c>
      <c r="D153" s="27">
        <v>16.84</v>
      </c>
      <c r="E153" s="33">
        <v>100</v>
      </c>
      <c r="F153" s="27">
        <v>18.1</v>
      </c>
      <c r="G153" s="33">
        <f>F153/D153*100</f>
        <v>107.48218527315916</v>
      </c>
      <c r="H153" s="191"/>
    </row>
    <row r="154" spans="1:8" ht="31.5" customHeight="1">
      <c r="A154" s="118" t="s">
        <v>67</v>
      </c>
      <c r="B154" s="119" t="s">
        <v>68</v>
      </c>
      <c r="C154" s="6"/>
      <c r="D154" s="5"/>
      <c r="E154" s="7"/>
      <c r="F154" s="5"/>
      <c r="G154" s="7"/>
      <c r="H154" s="23"/>
    </row>
    <row r="155" spans="1:8" ht="18" customHeight="1">
      <c r="A155" s="49" t="s">
        <v>69</v>
      </c>
      <c r="B155" s="24" t="s">
        <v>59</v>
      </c>
      <c r="C155" s="72"/>
      <c r="D155" s="5"/>
      <c r="E155" s="7"/>
      <c r="F155" s="5"/>
      <c r="G155" s="7"/>
      <c r="H155" s="189" t="s">
        <v>65</v>
      </c>
    </row>
    <row r="156" spans="1:8" ht="33.75" customHeight="1">
      <c r="A156" s="49" t="s">
        <v>71</v>
      </c>
      <c r="B156" s="78" t="s">
        <v>188</v>
      </c>
      <c r="C156" s="5">
        <v>2044.21</v>
      </c>
      <c r="D156" s="5">
        <v>2044.21</v>
      </c>
      <c r="E156" s="7">
        <v>100</v>
      </c>
      <c r="F156" s="5">
        <v>2044.21</v>
      </c>
      <c r="G156" s="7">
        <f>F156/D156*100</f>
        <v>100</v>
      </c>
      <c r="H156" s="190"/>
    </row>
    <row r="157" spans="1:8" ht="18" customHeight="1">
      <c r="A157" s="80" t="s">
        <v>72</v>
      </c>
      <c r="B157" s="95" t="s">
        <v>218</v>
      </c>
      <c r="C157" s="10">
        <v>2412.17</v>
      </c>
      <c r="D157" s="10">
        <v>1910</v>
      </c>
      <c r="E157" s="33">
        <f>D157/C157*100</f>
        <v>79.18181554368059</v>
      </c>
      <c r="F157" s="10">
        <v>2196.5</v>
      </c>
      <c r="G157" s="33">
        <f>F157/D157*100</f>
        <v>114.99999999999999</v>
      </c>
      <c r="H157" s="191"/>
    </row>
    <row r="158" spans="1:8" ht="18" customHeight="1">
      <c r="A158" s="49" t="s">
        <v>70</v>
      </c>
      <c r="B158" s="74" t="s">
        <v>62</v>
      </c>
      <c r="C158" s="72"/>
      <c r="D158" s="5"/>
      <c r="E158" s="7"/>
      <c r="F158" s="5"/>
      <c r="G158" s="7"/>
      <c r="H158" s="206" t="s">
        <v>65</v>
      </c>
    </row>
    <row r="159" spans="1:8" ht="27.75" customHeight="1">
      <c r="A159" s="49" t="s">
        <v>73</v>
      </c>
      <c r="B159" s="78" t="s">
        <v>174</v>
      </c>
      <c r="C159" s="192" t="s">
        <v>108</v>
      </c>
      <c r="D159" s="5">
        <v>112.43</v>
      </c>
      <c r="E159" s="7"/>
      <c r="F159" s="5">
        <v>112.63</v>
      </c>
      <c r="G159" s="7">
        <f>F159/D159*100</f>
        <v>100.1778884639331</v>
      </c>
      <c r="H159" s="189"/>
    </row>
    <row r="160" spans="1:8" ht="18" customHeight="1">
      <c r="A160" s="49" t="s">
        <v>74</v>
      </c>
      <c r="B160" s="74" t="s">
        <v>201</v>
      </c>
      <c r="C160" s="192"/>
      <c r="D160" s="6">
        <v>107.8</v>
      </c>
      <c r="E160" s="7"/>
      <c r="F160" s="5">
        <v>123.97</v>
      </c>
      <c r="G160" s="7">
        <f>F160/D160*100</f>
        <v>114.99999999999999</v>
      </c>
      <c r="H160" s="200"/>
    </row>
    <row r="161" spans="1:8" ht="18" customHeight="1">
      <c r="A161" s="107" t="s">
        <v>99</v>
      </c>
      <c r="B161" s="116" t="s">
        <v>100</v>
      </c>
      <c r="C161" s="82"/>
      <c r="D161" s="19"/>
      <c r="E161" s="76"/>
      <c r="F161" s="4"/>
      <c r="G161" s="76"/>
      <c r="H161" s="58"/>
    </row>
    <row r="162" spans="1:8" ht="18" customHeight="1">
      <c r="A162" s="49" t="s">
        <v>101</v>
      </c>
      <c r="B162" s="74" t="s">
        <v>193</v>
      </c>
      <c r="C162" s="72">
        <v>15.36</v>
      </c>
      <c r="D162" s="6">
        <v>15.36</v>
      </c>
      <c r="E162" s="7">
        <v>100</v>
      </c>
      <c r="F162" s="5">
        <v>15.89</v>
      </c>
      <c r="G162" s="7">
        <f>F162/D162*100</f>
        <v>103.45052083333334</v>
      </c>
      <c r="H162" s="189" t="s">
        <v>103</v>
      </c>
    </row>
    <row r="163" spans="1:8" ht="18" customHeight="1">
      <c r="A163" s="80" t="s">
        <v>102</v>
      </c>
      <c r="B163" s="83" t="s">
        <v>209</v>
      </c>
      <c r="C163" s="81">
        <v>20.86</v>
      </c>
      <c r="D163" s="10">
        <v>20.86</v>
      </c>
      <c r="E163" s="33">
        <v>100</v>
      </c>
      <c r="F163" s="9">
        <v>21.39</v>
      </c>
      <c r="G163" s="33">
        <f>F163/D163*100</f>
        <v>102.54074784276128</v>
      </c>
      <c r="H163" s="200"/>
    </row>
    <row r="164" spans="1:8" ht="46.5" customHeight="1">
      <c r="A164" s="107" t="s">
        <v>104</v>
      </c>
      <c r="B164" s="119" t="s">
        <v>157</v>
      </c>
      <c r="C164" s="72"/>
      <c r="D164" s="6"/>
      <c r="E164" s="7"/>
      <c r="F164" s="5"/>
      <c r="G164" s="7"/>
      <c r="H164" s="23"/>
    </row>
    <row r="165" spans="1:8" ht="18" customHeight="1">
      <c r="A165" s="80" t="s">
        <v>105</v>
      </c>
      <c r="B165" s="95" t="s">
        <v>193</v>
      </c>
      <c r="C165" s="81">
        <v>47.47</v>
      </c>
      <c r="D165" s="10">
        <v>47.47</v>
      </c>
      <c r="E165" s="33">
        <v>100</v>
      </c>
      <c r="F165" s="9">
        <v>47.47</v>
      </c>
      <c r="G165" s="33">
        <v>100</v>
      </c>
      <c r="H165" s="37" t="s">
        <v>109</v>
      </c>
    </row>
    <row r="166" spans="1:8" ht="18" customHeight="1">
      <c r="A166" s="49" t="s">
        <v>106</v>
      </c>
      <c r="B166" s="75" t="s">
        <v>210</v>
      </c>
      <c r="C166" s="192" t="s">
        <v>108</v>
      </c>
      <c r="D166" s="6">
        <v>35</v>
      </c>
      <c r="E166" s="7"/>
      <c r="F166" s="5">
        <v>37.63</v>
      </c>
      <c r="G166" s="7">
        <f>F166/D166*100</f>
        <v>107.51428571428572</v>
      </c>
      <c r="H166" s="23"/>
    </row>
    <row r="167" spans="1:8" ht="18" customHeight="1">
      <c r="A167" s="80" t="s">
        <v>107</v>
      </c>
      <c r="B167" s="83" t="s">
        <v>209</v>
      </c>
      <c r="C167" s="193"/>
      <c r="D167" s="10">
        <v>36.35</v>
      </c>
      <c r="E167" s="33"/>
      <c r="F167" s="9">
        <v>36.35</v>
      </c>
      <c r="G167" s="33">
        <v>100</v>
      </c>
      <c r="H167" s="140"/>
    </row>
    <row r="168" spans="1:8" ht="18" customHeight="1">
      <c r="A168" s="118" t="s">
        <v>110</v>
      </c>
      <c r="B168" s="106" t="s">
        <v>14</v>
      </c>
      <c r="C168" s="4"/>
      <c r="D168" s="6"/>
      <c r="E168" s="7"/>
      <c r="F168" s="5"/>
      <c r="G168" s="30"/>
      <c r="H168" s="58"/>
    </row>
    <row r="169" spans="1:8" ht="18" customHeight="1">
      <c r="A169" s="49" t="s">
        <v>111</v>
      </c>
      <c r="B169" s="54" t="s">
        <v>112</v>
      </c>
      <c r="C169" s="11"/>
      <c r="D169" s="6"/>
      <c r="E169" s="7"/>
      <c r="F169" s="5"/>
      <c r="G169" s="30"/>
      <c r="H169" s="189" t="s">
        <v>109</v>
      </c>
    </row>
    <row r="170" spans="1:8" ht="18.75" customHeight="1">
      <c r="A170" s="49" t="s">
        <v>113</v>
      </c>
      <c r="B170" s="43" t="s">
        <v>211</v>
      </c>
      <c r="C170" s="12"/>
      <c r="D170" s="12">
        <v>10.51</v>
      </c>
      <c r="E170" s="7"/>
      <c r="F170" s="6">
        <v>11.3</v>
      </c>
      <c r="G170" s="30">
        <f>F170/D170*100</f>
        <v>107.51665080875357</v>
      </c>
      <c r="H170" s="190"/>
    </row>
    <row r="171" spans="1:8" ht="18" customHeight="1">
      <c r="A171" s="49" t="s">
        <v>114</v>
      </c>
      <c r="B171" s="34" t="s">
        <v>212</v>
      </c>
      <c r="C171" s="12">
        <v>10.51</v>
      </c>
      <c r="D171" s="12">
        <v>10.51</v>
      </c>
      <c r="E171" s="7">
        <v>100</v>
      </c>
      <c r="F171" s="6">
        <v>11.3</v>
      </c>
      <c r="G171" s="30">
        <f>F171/D171*100</f>
        <v>107.51665080875357</v>
      </c>
      <c r="H171" s="190"/>
    </row>
    <row r="172" spans="1:8" ht="18" customHeight="1">
      <c r="A172" s="49" t="s">
        <v>119</v>
      </c>
      <c r="B172" s="34" t="s">
        <v>213</v>
      </c>
      <c r="C172" s="6">
        <v>12.4</v>
      </c>
      <c r="D172" s="6">
        <v>12.4</v>
      </c>
      <c r="E172" s="7">
        <v>100</v>
      </c>
      <c r="F172" s="5">
        <v>13.33</v>
      </c>
      <c r="G172" s="30">
        <f>F172/D172*100</f>
        <v>107.5</v>
      </c>
      <c r="H172" s="190"/>
    </row>
    <row r="173" spans="1:8" ht="18" customHeight="1">
      <c r="A173" s="49"/>
      <c r="B173" s="34"/>
      <c r="C173" s="6"/>
      <c r="D173" s="6"/>
      <c r="E173" s="7"/>
      <c r="F173" s="5"/>
      <c r="G173" s="30"/>
      <c r="H173" s="23"/>
    </row>
    <row r="174" spans="1:8" ht="18" customHeight="1">
      <c r="A174" s="49" t="s">
        <v>115</v>
      </c>
      <c r="B174" s="75" t="s">
        <v>116</v>
      </c>
      <c r="C174" s="72"/>
      <c r="D174" s="6"/>
      <c r="E174" s="7"/>
      <c r="F174" s="5"/>
      <c r="G174" s="30"/>
      <c r="H174" s="121"/>
    </row>
    <row r="175" spans="1:8" ht="18" customHeight="1">
      <c r="A175" s="49" t="s">
        <v>117</v>
      </c>
      <c r="B175" s="43" t="s">
        <v>211</v>
      </c>
      <c r="C175" s="72"/>
      <c r="D175" s="72">
        <v>11.42</v>
      </c>
      <c r="E175" s="7">
        <v>100</v>
      </c>
      <c r="F175" s="5">
        <v>14.68</v>
      </c>
      <c r="G175" s="30">
        <f>F175/D175*100</f>
        <v>128.54640980735553</v>
      </c>
      <c r="H175" s="37" t="s">
        <v>109</v>
      </c>
    </row>
    <row r="176" spans="1:8" ht="28.5" customHeight="1">
      <c r="A176" s="122"/>
      <c r="B176" s="129" t="s">
        <v>214</v>
      </c>
      <c r="C176" s="123"/>
      <c r="D176" s="123">
        <v>1.21</v>
      </c>
      <c r="E176" s="50"/>
      <c r="F176" s="123">
        <v>0.23</v>
      </c>
      <c r="G176" s="124">
        <f>F176/D176*100</f>
        <v>19.00826446280992</v>
      </c>
      <c r="H176" s="70"/>
    </row>
    <row r="177" spans="1:8" ht="31.5" customHeight="1">
      <c r="A177" s="122"/>
      <c r="B177" s="125" t="s">
        <v>161</v>
      </c>
      <c r="C177" s="123"/>
      <c r="D177" s="127">
        <f>SUM(D175:D176)</f>
        <v>12.629999999999999</v>
      </c>
      <c r="E177" s="127"/>
      <c r="F177" s="127">
        <f>SUM(F175:F176)</f>
        <v>14.91</v>
      </c>
      <c r="G177" s="128">
        <f>F177/D177*100</f>
        <v>118.05225653206652</v>
      </c>
      <c r="H177" s="130"/>
    </row>
    <row r="178" spans="1:8" ht="36" customHeight="1">
      <c r="A178" s="122" t="s">
        <v>118</v>
      </c>
      <c r="B178" s="129" t="s">
        <v>212</v>
      </c>
      <c r="C178" s="123">
        <v>11.42</v>
      </c>
      <c r="D178" s="185">
        <v>11.42</v>
      </c>
      <c r="E178" s="186">
        <v>100</v>
      </c>
      <c r="F178" s="38">
        <v>13.13</v>
      </c>
      <c r="G178" s="187">
        <f>F178/D178*100</f>
        <v>114.9737302977233</v>
      </c>
      <c r="H178" s="147" t="s">
        <v>109</v>
      </c>
    </row>
    <row r="179" spans="1:8" ht="18" customHeight="1">
      <c r="A179" s="49" t="s">
        <v>120</v>
      </c>
      <c r="B179" s="34" t="s">
        <v>213</v>
      </c>
      <c r="C179" s="5">
        <v>13.48</v>
      </c>
      <c r="D179" s="126">
        <v>13.48</v>
      </c>
      <c r="E179" s="30">
        <v>100</v>
      </c>
      <c r="F179" s="5">
        <v>15.49</v>
      </c>
      <c r="G179" s="29">
        <f>F179/D179*100</f>
        <v>114.91097922848665</v>
      </c>
      <c r="H179" s="23"/>
    </row>
    <row r="180" spans="1:8" ht="30.75" customHeight="1">
      <c r="A180" s="49"/>
      <c r="B180" s="34" t="s">
        <v>215</v>
      </c>
      <c r="C180" s="5">
        <v>1.43</v>
      </c>
      <c r="D180" s="126">
        <v>1.43</v>
      </c>
      <c r="E180" s="30">
        <v>100</v>
      </c>
      <c r="F180" s="5">
        <v>0.27</v>
      </c>
      <c r="G180" s="29">
        <v>19</v>
      </c>
      <c r="H180" s="70"/>
    </row>
    <row r="181" spans="1:8" ht="30" customHeight="1">
      <c r="A181" s="131"/>
      <c r="B181" s="132" t="s">
        <v>162</v>
      </c>
      <c r="C181" s="133">
        <f>SUM(C179:C180)</f>
        <v>14.91</v>
      </c>
      <c r="D181" s="133">
        <f>SUM(D179:D180)</f>
        <v>14.91</v>
      </c>
      <c r="E181" s="167">
        <v>100</v>
      </c>
      <c r="F181" s="133">
        <f>SUM(F179:F180)</f>
        <v>15.76</v>
      </c>
      <c r="G181" s="134">
        <f>F181/D181*100</f>
        <v>105.700871898055</v>
      </c>
      <c r="H181" s="135"/>
    </row>
    <row r="182" spans="1:8" ht="36" customHeight="1">
      <c r="A182" s="107" t="s">
        <v>121</v>
      </c>
      <c r="B182" s="117" t="s">
        <v>9</v>
      </c>
      <c r="C182" s="11"/>
      <c r="D182" s="4"/>
      <c r="E182" s="4"/>
      <c r="F182" s="4"/>
      <c r="G182" s="4"/>
      <c r="H182" s="23"/>
    </row>
    <row r="183" spans="1:8" ht="18" customHeight="1">
      <c r="A183" s="49" t="s">
        <v>122</v>
      </c>
      <c r="B183" s="92" t="s">
        <v>216</v>
      </c>
      <c r="C183" s="12">
        <v>10</v>
      </c>
      <c r="D183" s="12">
        <v>10</v>
      </c>
      <c r="E183" s="7">
        <v>100</v>
      </c>
      <c r="F183" s="6">
        <v>11.5</v>
      </c>
      <c r="G183" s="7">
        <f>F183/D183*100</f>
        <v>114.99999999999999</v>
      </c>
      <c r="H183" s="23" t="s">
        <v>109</v>
      </c>
    </row>
    <row r="184" spans="1:8" s="93" customFormat="1" ht="36" customHeight="1">
      <c r="A184" s="164" t="s">
        <v>129</v>
      </c>
      <c r="B184" s="165" t="s">
        <v>130</v>
      </c>
      <c r="C184" s="21"/>
      <c r="D184" s="4"/>
      <c r="E184" s="4"/>
      <c r="F184" s="4"/>
      <c r="G184" s="21"/>
      <c r="H184" s="206" t="s">
        <v>253</v>
      </c>
    </row>
    <row r="185" spans="1:8" s="94" customFormat="1" ht="18" customHeight="1">
      <c r="A185" s="159" t="s">
        <v>131</v>
      </c>
      <c r="B185" s="160" t="s">
        <v>59</v>
      </c>
      <c r="C185" s="12"/>
      <c r="D185" s="6"/>
      <c r="E185" s="6"/>
      <c r="F185" s="6"/>
      <c r="G185" s="30"/>
      <c r="H185" s="190"/>
    </row>
    <row r="186" spans="1:8" s="94" customFormat="1" ht="48" customHeight="1">
      <c r="A186" s="159" t="s">
        <v>241</v>
      </c>
      <c r="B186" s="74" t="s">
        <v>242</v>
      </c>
      <c r="C186" s="12"/>
      <c r="D186" s="6"/>
      <c r="E186" s="6"/>
      <c r="F186" s="6"/>
      <c r="G186" s="30"/>
      <c r="H186" s="190"/>
    </row>
    <row r="187" spans="1:8" s="94" customFormat="1" ht="20.25" customHeight="1">
      <c r="A187" s="159"/>
      <c r="B187" s="154" t="s">
        <v>22</v>
      </c>
      <c r="C187" s="12">
        <v>528.03</v>
      </c>
      <c r="D187" s="6">
        <v>528.03</v>
      </c>
      <c r="E187" s="7">
        <v>100</v>
      </c>
      <c r="F187" s="6">
        <v>607.23</v>
      </c>
      <c r="G187" s="30">
        <f>F187/D187*100</f>
        <v>114.99914777569458</v>
      </c>
      <c r="H187" s="190"/>
    </row>
    <row r="188" spans="1:8" s="94" customFormat="1" ht="20.25" customHeight="1">
      <c r="A188" s="159"/>
      <c r="B188" s="154" t="s">
        <v>243</v>
      </c>
      <c r="C188" s="12">
        <v>1093.8</v>
      </c>
      <c r="D188" s="6">
        <v>1093.8</v>
      </c>
      <c r="E188" s="7">
        <v>100</v>
      </c>
      <c r="F188" s="6">
        <v>1257.87</v>
      </c>
      <c r="G188" s="30">
        <f>F188/D188*100</f>
        <v>114.99999999999999</v>
      </c>
      <c r="H188" s="190"/>
    </row>
    <row r="189" spans="1:8" s="94" customFormat="1" ht="17.25" customHeight="1">
      <c r="A189" s="161"/>
      <c r="B189" s="156" t="s">
        <v>244</v>
      </c>
      <c r="C189" s="84">
        <v>1131.76</v>
      </c>
      <c r="D189" s="173">
        <v>1131.76</v>
      </c>
      <c r="E189" s="33">
        <v>100</v>
      </c>
      <c r="F189" s="10">
        <v>1300.87</v>
      </c>
      <c r="G189" s="31">
        <f>F189/D189*100</f>
        <v>114.94221389693928</v>
      </c>
      <c r="H189" s="191"/>
    </row>
    <row r="190" spans="1:8" s="94" customFormat="1" ht="18" customHeight="1">
      <c r="A190" s="159" t="s">
        <v>245</v>
      </c>
      <c r="B190" s="74" t="s">
        <v>62</v>
      </c>
      <c r="C190" s="12"/>
      <c r="D190" s="6"/>
      <c r="E190" s="6"/>
      <c r="F190" s="6"/>
      <c r="G190" s="30"/>
      <c r="H190" s="70"/>
    </row>
    <row r="191" spans="1:8" s="94" customFormat="1" ht="36" customHeight="1">
      <c r="A191" s="161" t="s">
        <v>246</v>
      </c>
      <c r="B191" s="79" t="s">
        <v>247</v>
      </c>
      <c r="C191" s="84" t="s">
        <v>248</v>
      </c>
      <c r="D191" s="10">
        <v>41.19</v>
      </c>
      <c r="E191" s="10"/>
      <c r="F191" s="10">
        <v>36.43</v>
      </c>
      <c r="G191" s="33">
        <f>F191/D191*100</f>
        <v>88.44379703811606</v>
      </c>
      <c r="H191" s="158"/>
    </row>
    <row r="192" spans="1:8" s="94" customFormat="1" ht="18" customHeight="1">
      <c r="A192" s="161" t="s">
        <v>249</v>
      </c>
      <c r="B192" s="162" t="s">
        <v>216</v>
      </c>
      <c r="C192" s="84">
        <v>13.58</v>
      </c>
      <c r="D192" s="10">
        <v>13.58</v>
      </c>
      <c r="E192" s="33">
        <v>100</v>
      </c>
      <c r="F192" s="10">
        <v>15.62</v>
      </c>
      <c r="G192" s="33">
        <f>F192/D192*100</f>
        <v>115.0220913107511</v>
      </c>
      <c r="H192" s="37" t="s">
        <v>109</v>
      </c>
    </row>
    <row r="193" spans="1:8" s="93" customFormat="1" ht="36" customHeight="1">
      <c r="A193" s="107" t="s">
        <v>132</v>
      </c>
      <c r="B193" s="117" t="s">
        <v>134</v>
      </c>
      <c r="C193" s="21"/>
      <c r="D193" s="4"/>
      <c r="E193" s="4"/>
      <c r="F193" s="4"/>
      <c r="G193" s="4"/>
      <c r="H193" s="58"/>
    </row>
    <row r="194" spans="1:8" s="94" customFormat="1" ht="50.25" customHeight="1">
      <c r="A194" s="80" t="s">
        <v>133</v>
      </c>
      <c r="B194" s="79" t="s">
        <v>216</v>
      </c>
      <c r="C194" s="163">
        <v>9.61</v>
      </c>
      <c r="D194" s="163">
        <v>9.61</v>
      </c>
      <c r="E194" s="163">
        <v>100</v>
      </c>
      <c r="F194" s="163">
        <v>10.33</v>
      </c>
      <c r="G194" s="163">
        <f>F194/D194*100</f>
        <v>107.49219562955257</v>
      </c>
      <c r="H194" s="37" t="s">
        <v>252</v>
      </c>
    </row>
    <row r="195" spans="1:8" s="93" customFormat="1" ht="36" customHeight="1">
      <c r="A195" s="107">
        <v>18</v>
      </c>
      <c r="B195" s="115" t="s">
        <v>58</v>
      </c>
      <c r="C195" s="4"/>
      <c r="D195" s="32"/>
      <c r="E195" s="4"/>
      <c r="F195" s="32"/>
      <c r="G195" s="4"/>
      <c r="H195" s="58"/>
    </row>
    <row r="196" spans="1:8" s="94" customFormat="1" ht="18" customHeight="1">
      <c r="A196" s="49" t="s">
        <v>150</v>
      </c>
      <c r="B196" s="98" t="s">
        <v>216</v>
      </c>
      <c r="C196" s="6">
        <v>26.26</v>
      </c>
      <c r="D196" s="17">
        <v>26.26</v>
      </c>
      <c r="E196" s="7">
        <v>100</v>
      </c>
      <c r="F196" s="17">
        <v>28.22</v>
      </c>
      <c r="G196" s="7">
        <f>F196/D196*100</f>
        <v>107.46382330540744</v>
      </c>
      <c r="H196" s="189" t="s">
        <v>152</v>
      </c>
    </row>
    <row r="197" spans="1:8" ht="18" customHeight="1">
      <c r="A197" s="80" t="s">
        <v>151</v>
      </c>
      <c r="B197" s="99" t="s">
        <v>209</v>
      </c>
      <c r="C197" s="9">
        <v>25.58</v>
      </c>
      <c r="D197" s="48">
        <v>25.58</v>
      </c>
      <c r="E197" s="33">
        <v>100</v>
      </c>
      <c r="F197" s="48">
        <v>27.49</v>
      </c>
      <c r="G197" s="33">
        <f>F197/D197*100</f>
        <v>107.46677091477717</v>
      </c>
      <c r="H197" s="191"/>
    </row>
    <row r="198" spans="1:8" ht="30" customHeight="1">
      <c r="A198" s="60" t="s">
        <v>153</v>
      </c>
      <c r="B198" s="120" t="s">
        <v>48</v>
      </c>
      <c r="C198" s="4"/>
      <c r="D198" s="4"/>
      <c r="E198" s="4"/>
      <c r="F198" s="4"/>
      <c r="G198" s="21"/>
      <c r="H198" s="62"/>
    </row>
    <row r="199" spans="1:8" ht="15.75">
      <c r="A199" s="80" t="s">
        <v>154</v>
      </c>
      <c r="B199" s="101" t="s">
        <v>217</v>
      </c>
      <c r="C199" s="9">
        <v>4.37</v>
      </c>
      <c r="D199" s="9">
        <v>4.37</v>
      </c>
      <c r="E199" s="33">
        <v>100</v>
      </c>
      <c r="F199" s="9">
        <v>4.37</v>
      </c>
      <c r="G199" s="31">
        <v>100</v>
      </c>
      <c r="H199" s="37" t="s">
        <v>155</v>
      </c>
    </row>
    <row r="200" spans="1:8" ht="15.75">
      <c r="A200" s="60" t="s">
        <v>254</v>
      </c>
      <c r="B200" s="170" t="s">
        <v>255</v>
      </c>
      <c r="C200" s="5"/>
      <c r="D200" s="5"/>
      <c r="E200" s="7"/>
      <c r="F200" s="5"/>
      <c r="G200" s="30"/>
      <c r="H200" s="23"/>
    </row>
    <row r="201" spans="1:8" ht="15.75">
      <c r="A201" s="15" t="s">
        <v>264</v>
      </c>
      <c r="B201" s="28" t="s">
        <v>59</v>
      </c>
      <c r="C201" s="6"/>
      <c r="D201" s="6"/>
      <c r="E201" s="6"/>
      <c r="F201" s="6"/>
      <c r="G201" s="12"/>
      <c r="H201" s="189" t="s">
        <v>259</v>
      </c>
    </row>
    <row r="202" spans="1:8" ht="30.75">
      <c r="A202" s="49" t="s">
        <v>265</v>
      </c>
      <c r="B202" s="75" t="s">
        <v>256</v>
      </c>
      <c r="C202" s="192" t="s">
        <v>257</v>
      </c>
      <c r="D202" s="5" t="s">
        <v>261</v>
      </c>
      <c r="E202" s="7"/>
      <c r="F202" s="5">
        <v>2695.07</v>
      </c>
      <c r="G202" s="30">
        <f>F202/2695.07*100</f>
        <v>100</v>
      </c>
      <c r="H202" s="190"/>
    </row>
    <row r="203" spans="1:8" ht="18.75" customHeight="1">
      <c r="A203" s="80" t="s">
        <v>266</v>
      </c>
      <c r="B203" s="79" t="s">
        <v>258</v>
      </c>
      <c r="C203" s="193"/>
      <c r="D203" s="10" t="s">
        <v>262</v>
      </c>
      <c r="E203" s="33"/>
      <c r="F203" s="10">
        <v>2196.5</v>
      </c>
      <c r="G203" s="33">
        <f>F203/1910*100</f>
        <v>114.99999999999999</v>
      </c>
      <c r="H203" s="191"/>
    </row>
    <row r="204" spans="1:8" ht="15.75">
      <c r="A204" s="168"/>
      <c r="B204" s="71"/>
      <c r="C204" s="16"/>
      <c r="D204" s="16"/>
      <c r="E204" s="29"/>
      <c r="F204" s="16"/>
      <c r="G204" s="29"/>
      <c r="H204" s="169"/>
    </row>
    <row r="205" spans="1:8" ht="15.75" customHeight="1">
      <c r="A205" s="194" t="s">
        <v>263</v>
      </c>
      <c r="B205" s="194"/>
      <c r="C205" s="194"/>
      <c r="D205" s="194"/>
      <c r="E205" s="194"/>
      <c r="F205" s="194"/>
      <c r="G205" s="194"/>
      <c r="H205" s="169"/>
    </row>
    <row r="206" spans="1:8" ht="15">
      <c r="A206" s="194" t="s">
        <v>260</v>
      </c>
      <c r="B206" s="194"/>
      <c r="C206" s="194"/>
      <c r="D206" s="194"/>
      <c r="E206" s="194"/>
      <c r="F206" s="194"/>
      <c r="G206" s="194"/>
      <c r="H206" s="169"/>
    </row>
    <row r="207" spans="1:8" ht="15.75">
      <c r="A207" s="168"/>
      <c r="B207" s="71"/>
      <c r="C207" s="16"/>
      <c r="D207" s="16"/>
      <c r="E207" s="29"/>
      <c r="F207" s="16"/>
      <c r="G207" s="29"/>
      <c r="H207" s="169"/>
    </row>
    <row r="208" spans="1:8" ht="15.75">
      <c r="A208" s="168"/>
      <c r="B208" s="71"/>
      <c r="C208" s="16"/>
      <c r="D208" s="16"/>
      <c r="E208" s="29"/>
      <c r="F208" s="16"/>
      <c r="G208" s="29"/>
      <c r="H208" s="169"/>
    </row>
    <row r="209" spans="1:8" ht="15">
      <c r="A209" s="63"/>
      <c r="B209" s="64"/>
      <c r="C209" s="64"/>
      <c r="D209" s="14"/>
      <c r="E209" s="14"/>
      <c r="F209" s="14"/>
      <c r="G209" s="14"/>
      <c r="H209" s="14"/>
    </row>
    <row r="210" spans="1:8" ht="15">
      <c r="A210" s="63"/>
      <c r="B210" s="64"/>
      <c r="C210" s="64"/>
      <c r="D210" s="14"/>
      <c r="E210" s="14"/>
      <c r="F210" s="14"/>
      <c r="G210" s="14"/>
      <c r="H210" s="14"/>
    </row>
    <row r="211" spans="1:8" s="13" customFormat="1" ht="15">
      <c r="A211" s="63"/>
      <c r="B211" s="210"/>
      <c r="C211" s="210"/>
      <c r="D211" s="210"/>
      <c r="E211" s="210"/>
      <c r="F211" s="210"/>
      <c r="G211" s="210"/>
      <c r="H211" s="210"/>
    </row>
    <row r="212" spans="1:8" s="13" customFormat="1" ht="15">
      <c r="A212" s="63"/>
      <c r="B212" s="63"/>
      <c r="C212" s="63"/>
      <c r="D212" s="63"/>
      <c r="E212" s="63"/>
      <c r="F212" s="63"/>
      <c r="G212" s="63"/>
      <c r="H212" s="63"/>
    </row>
    <row r="213" spans="1:8" s="13" customFormat="1" ht="15">
      <c r="A213" s="63"/>
      <c r="B213" s="63"/>
      <c r="C213" s="63"/>
      <c r="D213" s="63"/>
      <c r="E213" s="63"/>
      <c r="F213" s="63"/>
      <c r="G213" s="63"/>
      <c r="H213" s="63"/>
    </row>
    <row r="214" spans="1:8" s="13" customFormat="1" ht="15">
      <c r="A214" s="63"/>
      <c r="B214" s="63"/>
      <c r="C214" s="63"/>
      <c r="D214" s="63"/>
      <c r="E214" s="63"/>
      <c r="F214" s="63"/>
      <c r="G214" s="63"/>
      <c r="H214" s="63"/>
    </row>
    <row r="215" spans="1:8" s="13" customFormat="1" ht="15">
      <c r="A215" s="63"/>
      <c r="B215" s="63"/>
      <c r="C215" s="63"/>
      <c r="D215" s="63"/>
      <c r="E215" s="63"/>
      <c r="F215" s="63"/>
      <c r="G215" s="63"/>
      <c r="H215" s="63"/>
    </row>
    <row r="216" spans="1:8" s="13" customFormat="1" ht="15">
      <c r="A216" s="63"/>
      <c r="B216" s="63"/>
      <c r="C216" s="63"/>
      <c r="D216" s="63"/>
      <c r="E216" s="63"/>
      <c r="F216" s="63"/>
      <c r="G216" s="63"/>
      <c r="H216" s="63"/>
    </row>
    <row r="217" spans="1:8" s="13" customFormat="1" ht="15">
      <c r="A217" s="63"/>
      <c r="B217" s="209"/>
      <c r="C217" s="209"/>
      <c r="D217" s="209"/>
      <c r="E217" s="209"/>
      <c r="F217" s="209"/>
      <c r="G217" s="209"/>
      <c r="H217" s="209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</sheetData>
  <sheetProtection/>
  <mergeCells count="71">
    <mergeCell ref="H150:H153"/>
    <mergeCell ref="H38:H40"/>
    <mergeCell ref="H43:H53"/>
    <mergeCell ref="H54:H56"/>
    <mergeCell ref="H104:H105"/>
    <mergeCell ref="H107:H108"/>
    <mergeCell ref="H113:H115"/>
    <mergeCell ref="H118:H120"/>
    <mergeCell ref="G27:G37"/>
    <mergeCell ref="G38:G40"/>
    <mergeCell ref="G43:G53"/>
    <mergeCell ref="H24:H37"/>
    <mergeCell ref="H94:H97"/>
    <mergeCell ref="H146:H149"/>
    <mergeCell ref="H82:H83"/>
    <mergeCell ref="H58:H67"/>
    <mergeCell ref="H68:H73"/>
    <mergeCell ref="C54:C56"/>
    <mergeCell ref="D54:D56"/>
    <mergeCell ref="E54:E56"/>
    <mergeCell ref="F54:F56"/>
    <mergeCell ref="H184:H189"/>
    <mergeCell ref="F27:F37"/>
    <mergeCell ref="D27:D37"/>
    <mergeCell ref="D38:D40"/>
    <mergeCell ref="F38:F40"/>
    <mergeCell ref="C43:C53"/>
    <mergeCell ref="D43:D53"/>
    <mergeCell ref="E43:E53"/>
    <mergeCell ref="F43:F53"/>
    <mergeCell ref="G54:G56"/>
    <mergeCell ref="C11:C14"/>
    <mergeCell ref="H126:H128"/>
    <mergeCell ref="C159:C160"/>
    <mergeCell ref="H196:H197"/>
    <mergeCell ref="H143:H145"/>
    <mergeCell ref="H155:H157"/>
    <mergeCell ref="H158:H160"/>
    <mergeCell ref="H162:H163"/>
    <mergeCell ref="H169:H172"/>
    <mergeCell ref="C166:C167"/>
    <mergeCell ref="F11:G11"/>
    <mergeCell ref="B217:H217"/>
    <mergeCell ref="B211:H211"/>
    <mergeCell ref="A4:H4"/>
    <mergeCell ref="A5:H5"/>
    <mergeCell ref="A6:H6"/>
    <mergeCell ref="H11:H14"/>
    <mergeCell ref="A7:H7"/>
    <mergeCell ref="D11:E11"/>
    <mergeCell ref="E12:E14"/>
    <mergeCell ref="F12:F14"/>
    <mergeCell ref="H110:H112"/>
    <mergeCell ref="H133:H135"/>
    <mergeCell ref="A11:A14"/>
    <mergeCell ref="D10:G10"/>
    <mergeCell ref="H85:H88"/>
    <mergeCell ref="H99:H101"/>
    <mergeCell ref="H90:H91"/>
    <mergeCell ref="H76:H77"/>
    <mergeCell ref="H79:H80"/>
    <mergeCell ref="H201:H203"/>
    <mergeCell ref="C202:C203"/>
    <mergeCell ref="A205:G205"/>
    <mergeCell ref="A206:G206"/>
    <mergeCell ref="B8:E8"/>
    <mergeCell ref="G12:G14"/>
    <mergeCell ref="B10:B14"/>
    <mergeCell ref="H140:H142"/>
    <mergeCell ref="H137:H138"/>
    <mergeCell ref="D12:D14"/>
  </mergeCells>
  <printOptions/>
  <pageMargins left="0.32" right="0.15748031496062992" top="0.2" bottom="0.24" header="0.2" footer="0.2362204724409449"/>
  <pageSetup horizontalDpi="600" verticalDpi="600" orientation="landscape" paperSize="9" scale="70" r:id="rId1"/>
  <rowBreaks count="2" manualBreakCount="2">
    <brk id="37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user</cp:lastModifiedBy>
  <cp:lastPrinted>2013-07-12T07:49:35Z</cp:lastPrinted>
  <dcterms:created xsi:type="dcterms:W3CDTF">2009-01-21T06:30:12Z</dcterms:created>
  <dcterms:modified xsi:type="dcterms:W3CDTF">2015-03-23T12:50:38Z</dcterms:modified>
  <cp:category/>
  <cp:version/>
  <cp:contentType/>
  <cp:contentStatus/>
</cp:coreProperties>
</file>